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SEAPPS\FISEPRO\New_Content\data_management\data_quest_status\"/>
    </mc:Choice>
  </mc:AlternateContent>
  <bookViews>
    <workbookView xWindow="0" yWindow="0" windowWidth="28800" windowHeight="11400"/>
  </bookViews>
  <sheets>
    <sheet name="Online Data Status_2019" sheetId="3" r:id="rId1"/>
  </sheets>
  <definedNames>
    <definedName name="_xlnm._FilterDatabase" localSheetId="0" hidden="1">'Online Data Status_2019'!$A$2:$N$65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3" l="1"/>
  <c r="K65" i="3"/>
  <c r="J65" i="3"/>
  <c r="I65" i="3"/>
  <c r="H65" i="3"/>
  <c r="G65" i="3"/>
  <c r="F65" i="3"/>
  <c r="F66" i="3"/>
  <c r="M63" i="3"/>
  <c r="L63" i="3"/>
  <c r="K63" i="3"/>
  <c r="J63" i="3"/>
  <c r="I63" i="3"/>
  <c r="H63" i="3"/>
  <c r="G63" i="3"/>
  <c r="F63" i="3"/>
  <c r="M48" i="3"/>
  <c r="M47" i="3" l="1"/>
  <c r="L66" i="3" l="1"/>
  <c r="M62" i="3"/>
  <c r="K62" i="3"/>
  <c r="J62" i="3"/>
  <c r="I62" i="3"/>
  <c r="H62" i="3"/>
  <c r="G62" i="3"/>
  <c r="F62" i="3"/>
  <c r="L62" i="3"/>
  <c r="M46" i="3"/>
  <c r="M45" i="3"/>
  <c r="L61" i="3" l="1"/>
  <c r="K61" i="3"/>
  <c r="J61" i="3"/>
  <c r="I61" i="3"/>
  <c r="H61" i="3"/>
  <c r="G61" i="3"/>
  <c r="F61" i="3"/>
  <c r="M44" i="3"/>
  <c r="M43" i="3"/>
  <c r="M61" i="3" l="1"/>
  <c r="F60" i="3"/>
  <c r="F54" i="3" l="1"/>
  <c r="K60" i="3"/>
  <c r="L60" i="3"/>
  <c r="J60" i="3"/>
  <c r="I60" i="3"/>
  <c r="H60" i="3"/>
  <c r="G60" i="3"/>
  <c r="M42" i="3"/>
  <c r="M41" i="3"/>
  <c r="M68" i="3"/>
  <c r="L59" i="3"/>
  <c r="K59" i="3"/>
  <c r="J59" i="3"/>
  <c r="I59" i="3"/>
  <c r="H59" i="3"/>
  <c r="G59" i="3"/>
  <c r="F59" i="3"/>
  <c r="L58" i="3"/>
  <c r="K58" i="3"/>
  <c r="J58" i="3"/>
  <c r="I58" i="3"/>
  <c r="H58" i="3"/>
  <c r="G58" i="3"/>
  <c r="F58" i="3"/>
  <c r="L56" i="3"/>
  <c r="K56" i="3"/>
  <c r="J56" i="3"/>
  <c r="I56" i="3"/>
  <c r="H56" i="3"/>
  <c r="G56" i="3"/>
  <c r="F56" i="3"/>
  <c r="L55" i="3"/>
  <c r="K55" i="3"/>
  <c r="J55" i="3"/>
  <c r="I55" i="3"/>
  <c r="H55" i="3"/>
  <c r="G55" i="3"/>
  <c r="F55" i="3"/>
  <c r="L54" i="3"/>
  <c r="K54" i="3"/>
  <c r="J54" i="3"/>
  <c r="I54" i="3"/>
  <c r="H54" i="3"/>
  <c r="G54" i="3"/>
  <c r="L53" i="3"/>
  <c r="K53" i="3"/>
  <c r="J53" i="3"/>
  <c r="I53" i="3"/>
  <c r="H53" i="3"/>
  <c r="G53" i="3"/>
  <c r="F53" i="3"/>
  <c r="L52" i="3"/>
  <c r="K52" i="3"/>
  <c r="J52" i="3"/>
  <c r="I52" i="3"/>
  <c r="H52" i="3"/>
  <c r="G52" i="3"/>
  <c r="F52" i="3"/>
  <c r="L51" i="3"/>
  <c r="K51" i="3"/>
  <c r="J51" i="3"/>
  <c r="I51" i="3"/>
  <c r="H51" i="3"/>
  <c r="G51" i="3"/>
  <c r="F51" i="3"/>
  <c r="L50" i="3"/>
  <c r="K50" i="3"/>
  <c r="J50" i="3"/>
  <c r="I50" i="3"/>
  <c r="H50" i="3"/>
  <c r="G50" i="3"/>
  <c r="F50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54" i="3" l="1"/>
  <c r="M51" i="3"/>
  <c r="F64" i="3"/>
  <c r="M65" i="3"/>
  <c r="J66" i="3"/>
  <c r="M60" i="3"/>
  <c r="K64" i="3"/>
  <c r="K66" i="3" s="1"/>
  <c r="H64" i="3"/>
  <c r="H66" i="3" s="1"/>
  <c r="I64" i="3"/>
  <c r="I66" i="3" s="1"/>
  <c r="J64" i="3"/>
  <c r="G64" i="3"/>
  <c r="G66" i="3" s="1"/>
  <c r="L64" i="3"/>
  <c r="M58" i="3"/>
  <c r="M59" i="3"/>
  <c r="M56" i="3"/>
  <c r="M55" i="3"/>
  <c r="M53" i="3"/>
  <c r="M52" i="3"/>
  <c r="M50" i="3"/>
  <c r="M66" i="3" l="1"/>
  <c r="J67" i="3" s="1"/>
  <c r="M64" i="3"/>
  <c r="H67" i="3" l="1"/>
  <c r="K67" i="3"/>
  <c r="L67" i="3"/>
  <c r="G67" i="3"/>
  <c r="F67" i="3"/>
  <c r="I67" i="3"/>
  <c r="M67" i="3"/>
</calcChain>
</file>

<file path=xl/sharedStrings.xml><?xml version="1.0" encoding="utf-8"?>
<sst xmlns="http://schemas.openxmlformats.org/spreadsheetml/2006/main" count="285" uniqueCount="103">
  <si>
    <t>Data Type</t>
  </si>
  <si>
    <t>Data Provider</t>
  </si>
  <si>
    <t>Status</t>
  </si>
  <si>
    <t>Tabular statistics P. S. D.</t>
  </si>
  <si>
    <t>Reports with statistics P.S.D.</t>
  </si>
  <si>
    <t>Raster data</t>
  </si>
  <si>
    <t>Forest Map 2000 / 2006</t>
  </si>
  <si>
    <t>Corine Land Cover 2012</t>
  </si>
  <si>
    <t>Corine Land Cover 2000 / 2006</t>
  </si>
  <si>
    <t>Plot Sample data</t>
  </si>
  <si>
    <t>FAO - Forest Resource Assessment</t>
  </si>
  <si>
    <t>Forest Europe - State of Europe's Forest</t>
  </si>
  <si>
    <t>Sweden</t>
  </si>
  <si>
    <t>HRL Forest 2012</t>
  </si>
  <si>
    <t>Provider accronym</t>
  </si>
  <si>
    <t>FMAP</t>
  </si>
  <si>
    <t>CLC</t>
  </si>
  <si>
    <t>FAO</t>
  </si>
  <si>
    <t>FE</t>
  </si>
  <si>
    <t>SE</t>
  </si>
  <si>
    <t>Latvia</t>
  </si>
  <si>
    <t>LV</t>
  </si>
  <si>
    <t>Montenegro</t>
  </si>
  <si>
    <t>ME</t>
  </si>
  <si>
    <t>FYROM</t>
  </si>
  <si>
    <t>MK</t>
  </si>
  <si>
    <t>Malta</t>
  </si>
  <si>
    <t>MT</t>
  </si>
  <si>
    <t>Netherlands</t>
  </si>
  <si>
    <t>NL</t>
  </si>
  <si>
    <t>Norway</t>
  </si>
  <si>
    <t>NO</t>
  </si>
  <si>
    <t>Poland</t>
  </si>
  <si>
    <t>Portugal</t>
  </si>
  <si>
    <t>PT</t>
  </si>
  <si>
    <t>Romania</t>
  </si>
  <si>
    <t>RO</t>
  </si>
  <si>
    <t>Serbia</t>
  </si>
  <si>
    <t>Slovenia</t>
  </si>
  <si>
    <t>SI</t>
  </si>
  <si>
    <t>Slovakia</t>
  </si>
  <si>
    <t>SK</t>
  </si>
  <si>
    <t>UK</t>
  </si>
  <si>
    <t>United Kingdom</t>
  </si>
  <si>
    <t>Kosovo</t>
  </si>
  <si>
    <t>XK</t>
  </si>
  <si>
    <t>Online</t>
  </si>
  <si>
    <t>Latest status date</t>
  </si>
  <si>
    <t>31.01.2018</t>
  </si>
  <si>
    <t>28.02.2018</t>
  </si>
  <si>
    <t>Sum online 2018-01</t>
  </si>
  <si>
    <t>Sum online 2018-02</t>
  </si>
  <si>
    <t>Total number of online datasets</t>
  </si>
  <si>
    <t>Leaflets
PPTs
Docs</t>
  </si>
  <si>
    <t>Leaflets
PPTs
Docs
P.S.D.</t>
  </si>
  <si>
    <t>Tabular statistics derived from R.I.</t>
  </si>
  <si>
    <t>Raster Imagery
R.I.</t>
  </si>
  <si>
    <t>Sum online 2018-03</t>
  </si>
  <si>
    <t>31.03.2018</t>
  </si>
  <si>
    <t>31.05.2018</t>
  </si>
  <si>
    <t>Sum online 2018-04/05</t>
  </si>
  <si>
    <t>add. 80 datasets updated</t>
  </si>
  <si>
    <t>HRL Forest
2012 &amp; 2015</t>
  </si>
  <si>
    <t>31.07.2018</t>
  </si>
  <si>
    <t>Global Forest Watch</t>
  </si>
  <si>
    <t>FMAP 2000 &amp; 2006, FTYP 2012</t>
  </si>
  <si>
    <t>Sum online 2018-06/07</t>
  </si>
  <si>
    <t>Sum online 2018-08</t>
  </si>
  <si>
    <t>31.08.2018</t>
  </si>
  <si>
    <t>31.08.2019</t>
  </si>
  <si>
    <t>Sum online 2018-09</t>
  </si>
  <si>
    <t>30.09.2018</t>
  </si>
  <si>
    <t>Internal
ID</t>
  </si>
  <si>
    <t>Percentage of overall total</t>
  </si>
  <si>
    <t>Sum online 2018-10</t>
  </si>
  <si>
    <t>DB
P.S.D.
(Plot Sample Data)</t>
  </si>
  <si>
    <t>31.10.2018</t>
  </si>
  <si>
    <t>United Kingdom
2018 data added</t>
  </si>
  <si>
    <t>Therefrom enhanced /
Info-Level-B</t>
  </si>
  <si>
    <t>Sum online 2018-11</t>
  </si>
  <si>
    <t>30.11.2018</t>
  </si>
  <si>
    <t>Sweden 2018 data and other Topics added</t>
  </si>
  <si>
    <t>add. 47 datasets updated</t>
  </si>
  <si>
    <t>Sum online 2018-12</t>
  </si>
  <si>
    <t>France</t>
  </si>
  <si>
    <t>31.12.2018</t>
  </si>
  <si>
    <t>FR</t>
  </si>
  <si>
    <t>31.01.2019</t>
  </si>
  <si>
    <t>Finnland</t>
  </si>
  <si>
    <t>FI</t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</si>
  <si>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2019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</si>
  <si>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2018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</si>
  <si>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Overall 
total</t>
    </r>
  </si>
  <si>
    <t>28.02.2019</t>
  </si>
  <si>
    <t>31.03.2019</t>
  </si>
  <si>
    <t>Sum online 2019-01</t>
  </si>
  <si>
    <t>Sum online 2019-02</t>
  </si>
  <si>
    <t>Sum online 2019-03</t>
  </si>
  <si>
    <t>Copernicus based data</t>
  </si>
  <si>
    <t>National Forest Inventory data</t>
  </si>
  <si>
    <t>All data</t>
  </si>
  <si>
    <t>30.04.2019</t>
  </si>
  <si>
    <t>Sum online 2019-04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</si>
</sst>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2" xfId="0" applyFont="1" applyBorder="1" applyAlignment="1">
      <alignment vertical="top"/>
    </xf>
    <xf numFmtId="0" fontId="1" fillId="0" borderId="1" xfId="0" applyFont="1" applyBorder="1"/>
    <xf numFmtId="0" fontId="1" fillId="0" borderId="5" xfId="0" applyFont="1" applyBorder="1"/>
    <xf numFmtId="0" fontId="1" fillId="2" borderId="1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6" xfId="0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26" xfId="0" applyBorder="1"/>
    <xf numFmtId="0" fontId="0" fillId="2" borderId="26" xfId="0" applyFill="1" applyBorder="1"/>
    <xf numFmtId="0" fontId="0" fillId="0" borderId="2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2" borderId="9" xfId="0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2" fillId="0" borderId="25" xfId="0" applyFont="1" applyBorder="1" applyAlignment="1">
      <alignment horizontal="center"/>
    </xf>
    <xf numFmtId="0" fontId="1" fillId="0" borderId="28" xfId="0" applyFont="1" applyBorder="1"/>
    <xf numFmtId="0" fontId="0" fillId="0" borderId="27" xfId="0" applyBorder="1"/>
    <xf numFmtId="0" fontId="0" fillId="0" borderId="25" xfId="0" applyBorder="1"/>
    <xf numFmtId="0" fontId="0" fillId="2" borderId="27" xfId="0" applyFill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24" xfId="0" applyBorder="1"/>
    <xf numFmtId="0" fontId="0" fillId="0" borderId="3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/>
    <xf numFmtId="0" fontId="0" fillId="0" borderId="33" xfId="0" applyBorder="1"/>
    <xf numFmtId="0" fontId="0" fillId="0" borderId="21" xfId="0" applyBorder="1"/>
    <xf numFmtId="0" fontId="0" fillId="2" borderId="21" xfId="0" applyFill="1" applyBorder="1"/>
    <xf numFmtId="0" fontId="0" fillId="2" borderId="23" xfId="0" applyFill="1" applyBorder="1"/>
    <xf numFmtId="0" fontId="2" fillId="0" borderId="33" xfId="0" applyFont="1" applyBorder="1" applyAlignment="1">
      <alignment horizontal="center"/>
    </xf>
    <xf numFmtId="0" fontId="0" fillId="0" borderId="35" xfId="0" applyBorder="1" applyAlignment="1">
      <alignment wrapText="1"/>
    </xf>
    <xf numFmtId="0" fontId="0" fillId="0" borderId="36" xfId="0" applyBorder="1"/>
    <xf numFmtId="0" fontId="0" fillId="0" borderId="37" xfId="0" applyBorder="1"/>
    <xf numFmtId="0" fontId="0" fillId="2" borderId="37" xfId="0" applyFill="1" applyBorder="1"/>
    <xf numFmtId="0" fontId="0" fillId="2" borderId="38" xfId="0" applyFill="1" applyBorder="1"/>
    <xf numFmtId="0" fontId="2" fillId="0" borderId="36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/>
    <xf numFmtId="0" fontId="1" fillId="0" borderId="26" xfId="0" applyFont="1" applyBorder="1"/>
    <xf numFmtId="0" fontId="1" fillId="2" borderId="26" xfId="0" applyFont="1" applyFill="1" applyBorder="1"/>
    <xf numFmtId="0" fontId="1" fillId="2" borderId="39" xfId="0" applyFont="1" applyFill="1" applyBorder="1"/>
    <xf numFmtId="0" fontId="1" fillId="0" borderId="3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21" xfId="0" applyFont="1" applyBorder="1"/>
    <xf numFmtId="0" fontId="3" fillId="0" borderId="33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0" xfId="0" applyFont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44" xfId="0" applyBorder="1"/>
    <xf numFmtId="0" fontId="0" fillId="0" borderId="42" xfId="0" applyBorder="1"/>
    <xf numFmtId="0" fontId="0" fillId="0" borderId="43" xfId="0" applyBorder="1"/>
    <xf numFmtId="0" fontId="0" fillId="2" borderId="43" xfId="0" applyFill="1" applyBorder="1"/>
    <xf numFmtId="0" fontId="0" fillId="2" borderId="45" xfId="0" applyFill="1" applyBorder="1"/>
    <xf numFmtId="0" fontId="2" fillId="0" borderId="42" xfId="0" applyFont="1" applyBorder="1" applyAlignment="1">
      <alignment horizontal="center"/>
    </xf>
    <xf numFmtId="0" fontId="1" fillId="0" borderId="48" xfId="0" applyFont="1" applyBorder="1"/>
    <xf numFmtId="0" fontId="0" fillId="0" borderId="2" xfId="0" applyBorder="1" applyAlignment="1">
      <alignment wrapText="1"/>
    </xf>
    <xf numFmtId="3" fontId="0" fillId="0" borderId="0" xfId="0" applyNumberFormat="1"/>
    <xf numFmtId="0" fontId="1" fillId="0" borderId="49" xfId="0" applyFont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50" xfId="0" applyBorder="1"/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2" borderId="37" xfId="0" applyNumberFormat="1" applyFont="1" applyFill="1" applyBorder="1"/>
    <xf numFmtId="3" fontId="6" fillId="2" borderId="51" xfId="0" applyNumberFormat="1" applyFont="1" applyFill="1" applyBorder="1"/>
    <xf numFmtId="0" fontId="0" fillId="0" borderId="52" xfId="0" applyBorder="1" applyAlignment="1">
      <alignment wrapText="1"/>
    </xf>
    <xf numFmtId="0" fontId="0" fillId="0" borderId="53" xfId="0" applyBorder="1"/>
    <xf numFmtId="9" fontId="6" fillId="0" borderId="10" xfId="1" applyFont="1" applyBorder="1" applyAlignment="1">
      <alignment horizontal="center"/>
    </xf>
    <xf numFmtId="0" fontId="1" fillId="0" borderId="40" xfId="0" applyFont="1" applyBorder="1" applyAlignment="1">
      <alignment vertical="top" wrapText="1"/>
    </xf>
    <xf numFmtId="3" fontId="6" fillId="0" borderId="10" xfId="0" applyNumberFormat="1" applyFont="1" applyBorder="1" applyAlignment="1">
      <alignment horizontal="center"/>
    </xf>
    <xf numFmtId="0" fontId="8" fillId="0" borderId="40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41" xfId="0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2" borderId="11" xfId="0" applyNumberFormat="1" applyFont="1" applyFill="1" applyBorder="1"/>
    <xf numFmtId="3" fontId="9" fillId="2" borderId="13" xfId="0" applyNumberFormat="1" applyFont="1" applyFill="1" applyBorder="1"/>
    <xf numFmtId="0" fontId="10" fillId="0" borderId="10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6" xfId="0" applyBorder="1"/>
    <xf numFmtId="0" fontId="0" fillId="0" borderId="35" xfId="0" applyBorder="1"/>
    <xf numFmtId="0" fontId="0" fillId="2" borderId="35" xfId="0" applyFill="1" applyBorder="1"/>
    <xf numFmtId="0" fontId="2" fillId="0" borderId="46" xfId="0" applyFont="1" applyBorder="1" applyAlignment="1">
      <alignment horizontal="center"/>
    </xf>
    <xf numFmtId="0" fontId="0" fillId="0" borderId="48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2" borderId="12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5" xfId="0" applyBorder="1" applyAlignment="1">
      <alignment wrapText="1"/>
    </xf>
    <xf numFmtId="0" fontId="1" fillId="0" borderId="3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" fillId="0" borderId="56" xfId="0" applyFont="1" applyBorder="1" applyAlignment="1">
      <alignment wrapText="1"/>
    </xf>
    <xf numFmtId="0" fontId="4" fillId="0" borderId="55" xfId="0" applyFont="1" applyBorder="1" applyAlignment="1">
      <alignment wrapText="1"/>
    </xf>
    <xf numFmtId="0" fontId="0" fillId="0" borderId="55" xfId="0" applyBorder="1"/>
    <xf numFmtId="0" fontId="1" fillId="0" borderId="54" xfId="0" applyFont="1" applyBorder="1"/>
    <xf numFmtId="0" fontId="1" fillId="0" borderId="43" xfId="0" applyFont="1" applyBorder="1"/>
    <xf numFmtId="0" fontId="1" fillId="2" borderId="43" xfId="0" applyFont="1" applyFill="1" applyBorder="1"/>
    <xf numFmtId="0" fontId="1" fillId="2" borderId="45" xfId="0" applyFont="1" applyFill="1" applyBorder="1"/>
    <xf numFmtId="0" fontId="3" fillId="0" borderId="42" xfId="0" applyFont="1" applyBorder="1" applyAlignment="1">
      <alignment horizontal="center"/>
    </xf>
    <xf numFmtId="0" fontId="0" fillId="0" borderId="22" xfId="0" applyBorder="1" applyAlignment="1">
      <alignment wrapText="1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40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43" xfId="0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6" xfId="0" applyBorder="1" applyAlignment="1">
      <alignment wrapText="1"/>
    </xf>
    <xf numFmtId="0" fontId="2" fillId="0" borderId="33" xfId="0" applyFont="1" applyFill="1" applyBorder="1" applyAlignment="1">
      <alignment horizontal="center"/>
    </xf>
    <xf numFmtId="0" fontId="0" fillId="0" borderId="51" xfId="0" applyBorder="1" applyAlignment="1">
      <alignment wrapText="1"/>
    </xf>
    <xf numFmtId="14" fontId="1" fillId="0" borderId="12" xfId="0" applyNumberFormat="1" applyFont="1" applyBorder="1" applyAlignment="1">
      <alignment vertical="top" wrapText="1"/>
    </xf>
    <xf numFmtId="14" fontId="0" fillId="0" borderId="4" xfId="0" applyNumberFormat="1" applyBorder="1" applyAlignment="1">
      <alignment horizontal="right"/>
    </xf>
    <xf numFmtId="14" fontId="0" fillId="0" borderId="6" xfId="0" applyNumberFormat="1" applyBorder="1" applyAlignment="1">
      <alignment horizontal="right"/>
    </xf>
    <xf numFmtId="14" fontId="0" fillId="0" borderId="9" xfId="0" applyNumberFormat="1" applyBorder="1" applyAlignment="1">
      <alignment horizontal="right"/>
    </xf>
    <xf numFmtId="14" fontId="0" fillId="0" borderId="27" xfId="0" applyNumberFormat="1" applyBorder="1" applyAlignment="1">
      <alignment horizontal="right"/>
    </xf>
    <xf numFmtId="14" fontId="0" fillId="0" borderId="34" xfId="0" applyNumberFormat="1" applyBorder="1" applyAlignment="1">
      <alignment horizontal="right"/>
    </xf>
    <xf numFmtId="14" fontId="0" fillId="0" borderId="44" xfId="0" applyNumberFormat="1" applyBorder="1" applyAlignment="1">
      <alignment horizontal="right"/>
    </xf>
    <xf numFmtId="14" fontId="0" fillId="0" borderId="12" xfId="0" applyNumberFormat="1" applyBorder="1" applyAlignment="1">
      <alignment horizontal="right"/>
    </xf>
    <xf numFmtId="14" fontId="0" fillId="0" borderId="4" xfId="0" applyNumberFormat="1" applyFill="1" applyBorder="1" applyAlignment="1">
      <alignment horizontal="right"/>
    </xf>
    <xf numFmtId="14" fontId="0" fillId="0" borderId="23" xfId="0" applyNumberFormat="1" applyFill="1" applyBorder="1" applyAlignment="1">
      <alignment horizontal="right"/>
    </xf>
    <xf numFmtId="14" fontId="0" fillId="0" borderId="38" xfId="0" applyNumberFormat="1" applyBorder="1" applyAlignment="1">
      <alignment horizontal="right"/>
    </xf>
    <xf numFmtId="14" fontId="0" fillId="0" borderId="23" xfId="0" applyNumberFormat="1" applyBorder="1" applyAlignment="1">
      <alignment horizontal="right"/>
    </xf>
    <xf numFmtId="14" fontId="1" fillId="0" borderId="4" xfId="0" applyNumberFormat="1" applyFont="1" applyBorder="1" applyAlignment="1">
      <alignment horizontal="right"/>
    </xf>
    <xf numFmtId="14" fontId="1" fillId="0" borderId="6" xfId="0" applyNumberFormat="1" applyFont="1" applyBorder="1" applyAlignment="1">
      <alignment horizontal="right"/>
    </xf>
    <xf numFmtId="14" fontId="1" fillId="0" borderId="23" xfId="0" applyNumberFormat="1" applyFont="1" applyBorder="1" applyAlignment="1">
      <alignment horizontal="right"/>
    </xf>
    <xf numFmtId="14" fontId="1" fillId="0" borderId="9" xfId="0" applyNumberFormat="1" applyFont="1" applyBorder="1" applyAlignment="1">
      <alignment horizontal="right"/>
    </xf>
    <xf numFmtId="14" fontId="1" fillId="0" borderId="12" xfId="0" applyNumberFormat="1" applyFont="1" applyFill="1" applyBorder="1" applyAlignment="1">
      <alignment horizontal="right"/>
    </xf>
    <xf numFmtId="14" fontId="1" fillId="0" borderId="12" xfId="0" applyNumberFormat="1" applyFont="1" applyBorder="1" applyAlignment="1">
      <alignment horizontal="right"/>
    </xf>
    <xf numFmtId="14" fontId="5" fillId="0" borderId="12" xfId="0" applyNumberFormat="1" applyFont="1" applyBorder="1" applyAlignment="1">
      <alignment horizontal="right"/>
    </xf>
    <xf numFmtId="14" fontId="11" fillId="0" borderId="12" xfId="0" applyNumberFormat="1" applyFont="1" applyBorder="1" applyAlignment="1">
      <alignment horizontal="right"/>
    </xf>
    <xf numFmtId="14" fontId="0" fillId="0" borderId="0" xfId="0" applyNumberFormat="1"/>
    <xf numFmtId="0" fontId="0" fillId="0" borderId="46" xfId="0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47" xfId="0" applyBorder="1" applyAlignment="1">
      <alignment wrapText="1"/>
    </xf>
    <xf numFmtId="0" fontId="0" fillId="2" borderId="34" xfId="0" applyFill="1" applyBorder="1"/>
    <xf numFmtId="0" fontId="3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5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pane xSplit="5" ySplit="2" topLeftCell="F3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5.7109375" customWidth="1"/>
    <col min="2" max="2" width="12.5703125" style="1" customWidth="1"/>
    <col min="3" max="3" width="16.28515625" style="1" customWidth="1"/>
    <col min="4" max="4" width="9.42578125" style="1" customWidth="1"/>
    <col min="5" max="5" width="7.5703125" customWidth="1"/>
    <col min="6" max="6" width="8.7109375" customWidth="1"/>
    <col min="7" max="7" width="11" customWidth="1"/>
    <col min="8" max="8" width="7.85546875" customWidth="1"/>
    <col min="9" max="9" width="7.7109375" customWidth="1"/>
    <col min="10" max="12" width="9.42578125" customWidth="1"/>
    <col min="13" max="13" width="11" customWidth="1"/>
    <col min="14" max="14" width="11.7109375" style="181" customWidth="1"/>
  </cols>
  <sheetData>
    <row r="1" spans="1:14" ht="19.5" thickBot="1" x14ac:dyDescent="0.35">
      <c r="F1" s="186" t="s">
        <v>98</v>
      </c>
      <c r="G1" s="187"/>
      <c r="H1" s="188"/>
      <c r="I1" s="186" t="s">
        <v>99</v>
      </c>
      <c r="J1" s="187"/>
      <c r="K1" s="187"/>
      <c r="L1" s="188"/>
      <c r="M1" s="186" t="s">
        <v>100</v>
      </c>
      <c r="N1" s="188"/>
    </row>
    <row r="2" spans="1:14" s="2" customFormat="1" ht="75.75" thickBot="1" x14ac:dyDescent="0.3">
      <c r="A2" s="106" t="s">
        <v>72</v>
      </c>
      <c r="B2" s="13" t="s">
        <v>0</v>
      </c>
      <c r="C2" s="12" t="s">
        <v>1</v>
      </c>
      <c r="D2" s="12" t="s">
        <v>14</v>
      </c>
      <c r="E2" s="18" t="s">
        <v>2</v>
      </c>
      <c r="F2" s="14" t="s">
        <v>56</v>
      </c>
      <c r="G2" s="12" t="s">
        <v>55</v>
      </c>
      <c r="H2" s="12" t="s">
        <v>53</v>
      </c>
      <c r="I2" s="21" t="s">
        <v>75</v>
      </c>
      <c r="J2" s="21" t="s">
        <v>3</v>
      </c>
      <c r="K2" s="21" t="s">
        <v>4</v>
      </c>
      <c r="L2" s="22" t="s">
        <v>54</v>
      </c>
      <c r="M2" s="13" t="s">
        <v>52</v>
      </c>
      <c r="N2" s="161" t="s">
        <v>47</v>
      </c>
    </row>
    <row r="3" spans="1:14" ht="18.75" x14ac:dyDescent="0.3">
      <c r="A3" s="55">
        <v>1</v>
      </c>
      <c r="B3" s="51" t="s">
        <v>5</v>
      </c>
      <c r="C3" s="5" t="s">
        <v>13</v>
      </c>
      <c r="D3" s="5" t="s">
        <v>15</v>
      </c>
      <c r="E3" s="7" t="s">
        <v>46</v>
      </c>
      <c r="F3" s="15">
        <v>39</v>
      </c>
      <c r="G3" s="6">
        <v>4</v>
      </c>
      <c r="H3" s="6">
        <v>1</v>
      </c>
      <c r="I3" s="23"/>
      <c r="J3" s="23"/>
      <c r="K3" s="23"/>
      <c r="L3" s="24"/>
      <c r="M3" s="31">
        <f t="shared" ref="M3:M29" si="0">SUM(F3:L3)</f>
        <v>44</v>
      </c>
      <c r="N3" s="162" t="s">
        <v>48</v>
      </c>
    </row>
    <row r="4" spans="1:14" ht="30.75" x14ac:dyDescent="0.3">
      <c r="A4" s="56">
        <v>2</v>
      </c>
      <c r="B4" s="52" t="s">
        <v>5</v>
      </c>
      <c r="C4" s="4" t="s">
        <v>7</v>
      </c>
      <c r="D4" s="4" t="s">
        <v>16</v>
      </c>
      <c r="E4" s="8" t="s">
        <v>46</v>
      </c>
      <c r="F4" s="16">
        <v>39</v>
      </c>
      <c r="G4" s="3">
        <v>2</v>
      </c>
      <c r="H4" s="3">
        <v>6</v>
      </c>
      <c r="I4" s="25"/>
      <c r="J4" s="25"/>
      <c r="K4" s="25"/>
      <c r="L4" s="26"/>
      <c r="M4" s="32">
        <f t="shared" si="0"/>
        <v>47</v>
      </c>
      <c r="N4" s="163" t="s">
        <v>48</v>
      </c>
    </row>
    <row r="5" spans="1:14" ht="45.75" x14ac:dyDescent="0.3">
      <c r="A5" s="56">
        <v>3</v>
      </c>
      <c r="B5" s="52" t="s">
        <v>9</v>
      </c>
      <c r="C5" s="4" t="s">
        <v>10</v>
      </c>
      <c r="D5" s="4" t="s">
        <v>17</v>
      </c>
      <c r="E5" s="8" t="s">
        <v>46</v>
      </c>
      <c r="F5" s="16"/>
      <c r="G5" s="3"/>
      <c r="H5" s="3"/>
      <c r="I5" s="25"/>
      <c r="J5" s="25">
        <v>3</v>
      </c>
      <c r="K5" s="25">
        <v>50</v>
      </c>
      <c r="L5" s="26">
        <v>11</v>
      </c>
      <c r="M5" s="32">
        <f t="shared" si="0"/>
        <v>64</v>
      </c>
      <c r="N5" s="163" t="s">
        <v>48</v>
      </c>
    </row>
    <row r="6" spans="1:14" ht="45.75" x14ac:dyDescent="0.3">
      <c r="A6" s="56">
        <v>4</v>
      </c>
      <c r="B6" s="52" t="s">
        <v>9</v>
      </c>
      <c r="C6" s="4" t="s">
        <v>11</v>
      </c>
      <c r="D6" s="4" t="s">
        <v>18</v>
      </c>
      <c r="E6" s="8" t="s">
        <v>46</v>
      </c>
      <c r="F6" s="16"/>
      <c r="G6" s="3"/>
      <c r="H6" s="3"/>
      <c r="I6" s="25"/>
      <c r="J6" s="25">
        <v>96</v>
      </c>
      <c r="K6" s="25">
        <v>5</v>
      </c>
      <c r="L6" s="26"/>
      <c r="M6" s="32">
        <f t="shared" si="0"/>
        <v>101</v>
      </c>
      <c r="N6" s="163" t="s">
        <v>48</v>
      </c>
    </row>
    <row r="7" spans="1:14" ht="30.75" x14ac:dyDescent="0.3">
      <c r="A7" s="56">
        <v>5</v>
      </c>
      <c r="B7" s="52" t="s">
        <v>9</v>
      </c>
      <c r="C7" s="4" t="s">
        <v>12</v>
      </c>
      <c r="D7" s="4" t="s">
        <v>19</v>
      </c>
      <c r="E7" s="8" t="s">
        <v>46</v>
      </c>
      <c r="F7" s="16"/>
      <c r="G7" s="3"/>
      <c r="H7" s="3"/>
      <c r="I7" s="25"/>
      <c r="J7" s="25">
        <v>22</v>
      </c>
      <c r="K7" s="25">
        <v>3</v>
      </c>
      <c r="L7" s="26">
        <v>1</v>
      </c>
      <c r="M7" s="32">
        <f t="shared" si="0"/>
        <v>26</v>
      </c>
      <c r="N7" s="163" t="s">
        <v>48</v>
      </c>
    </row>
    <row r="8" spans="1:14" ht="31.5" thickBot="1" x14ac:dyDescent="0.35">
      <c r="A8" s="56">
        <v>6</v>
      </c>
      <c r="B8" s="53" t="s">
        <v>9</v>
      </c>
      <c r="C8" s="9" t="s">
        <v>44</v>
      </c>
      <c r="D8" s="9" t="s">
        <v>45</v>
      </c>
      <c r="E8" s="11" t="s">
        <v>46</v>
      </c>
      <c r="F8" s="17"/>
      <c r="G8" s="10"/>
      <c r="H8" s="10"/>
      <c r="I8" s="27"/>
      <c r="J8" s="27"/>
      <c r="K8" s="27">
        <v>2</v>
      </c>
      <c r="L8" s="28">
        <v>3</v>
      </c>
      <c r="M8" s="33">
        <f t="shared" si="0"/>
        <v>5</v>
      </c>
      <c r="N8" s="164" t="s">
        <v>48</v>
      </c>
    </row>
    <row r="9" spans="1:14" ht="30.75" x14ac:dyDescent="0.3">
      <c r="A9" s="56">
        <v>7</v>
      </c>
      <c r="B9" s="51" t="s">
        <v>5</v>
      </c>
      <c r="C9" s="5" t="s">
        <v>6</v>
      </c>
      <c r="D9" s="5" t="s">
        <v>15</v>
      </c>
      <c r="E9" s="7" t="s">
        <v>46</v>
      </c>
      <c r="F9" s="38"/>
      <c r="G9" s="6"/>
      <c r="H9" s="6">
        <v>4</v>
      </c>
      <c r="I9" s="23"/>
      <c r="J9" s="23"/>
      <c r="K9" s="23"/>
      <c r="L9" s="39"/>
      <c r="M9" s="31">
        <f t="shared" si="0"/>
        <v>4</v>
      </c>
      <c r="N9" s="162" t="s">
        <v>49</v>
      </c>
    </row>
    <row r="10" spans="1:14" ht="45.75" x14ac:dyDescent="0.3">
      <c r="A10" s="56">
        <v>8</v>
      </c>
      <c r="B10" s="52" t="s">
        <v>5</v>
      </c>
      <c r="C10" s="4" t="s">
        <v>8</v>
      </c>
      <c r="D10" s="4" t="s">
        <v>16</v>
      </c>
      <c r="E10" s="8" t="s">
        <v>46</v>
      </c>
      <c r="F10" s="40">
        <v>78</v>
      </c>
      <c r="G10" s="3">
        <v>4</v>
      </c>
      <c r="H10" s="3">
        <v>1</v>
      </c>
      <c r="I10" s="25"/>
      <c r="J10" s="25"/>
      <c r="K10" s="25"/>
      <c r="L10" s="41"/>
      <c r="M10" s="32">
        <f t="shared" si="0"/>
        <v>83</v>
      </c>
      <c r="N10" s="163" t="s">
        <v>49</v>
      </c>
    </row>
    <row r="11" spans="1:14" ht="30.75" x14ac:dyDescent="0.3">
      <c r="A11" s="56">
        <v>9</v>
      </c>
      <c r="B11" s="52" t="s">
        <v>9</v>
      </c>
      <c r="C11" s="4" t="s">
        <v>40</v>
      </c>
      <c r="D11" s="4" t="s">
        <v>41</v>
      </c>
      <c r="E11" s="8" t="s">
        <v>46</v>
      </c>
      <c r="F11" s="40"/>
      <c r="G11" s="3"/>
      <c r="H11" s="3"/>
      <c r="I11" s="25"/>
      <c r="J11" s="25">
        <v>132</v>
      </c>
      <c r="K11" s="25">
        <v>14</v>
      </c>
      <c r="L11" s="41">
        <v>3</v>
      </c>
      <c r="M11" s="32">
        <f t="shared" si="0"/>
        <v>149</v>
      </c>
      <c r="N11" s="163" t="s">
        <v>49</v>
      </c>
    </row>
    <row r="12" spans="1:14" ht="31.5" thickBot="1" x14ac:dyDescent="0.35">
      <c r="A12" s="56">
        <v>10</v>
      </c>
      <c r="B12" s="53" t="s">
        <v>9</v>
      </c>
      <c r="C12" s="9" t="s">
        <v>43</v>
      </c>
      <c r="D12" s="9" t="s">
        <v>42</v>
      </c>
      <c r="E12" s="11" t="s">
        <v>46</v>
      </c>
      <c r="F12" s="42"/>
      <c r="G12" s="10"/>
      <c r="H12" s="10"/>
      <c r="I12" s="27"/>
      <c r="J12" s="27">
        <v>24</v>
      </c>
      <c r="K12" s="27">
        <v>26</v>
      </c>
      <c r="L12" s="43">
        <v>4</v>
      </c>
      <c r="M12" s="33">
        <f t="shared" si="0"/>
        <v>54</v>
      </c>
      <c r="N12" s="164" t="s">
        <v>49</v>
      </c>
    </row>
    <row r="13" spans="1:14" ht="30.75" x14ac:dyDescent="0.3">
      <c r="A13" s="56">
        <v>11</v>
      </c>
      <c r="B13" s="51" t="s">
        <v>5</v>
      </c>
      <c r="C13" s="5" t="s">
        <v>6</v>
      </c>
      <c r="D13" s="5" t="s">
        <v>15</v>
      </c>
      <c r="E13" s="7" t="s">
        <v>46</v>
      </c>
      <c r="F13" s="38"/>
      <c r="G13" s="6"/>
      <c r="H13" s="6">
        <v>3</v>
      </c>
      <c r="I13" s="23"/>
      <c r="J13" s="23"/>
      <c r="K13" s="23"/>
      <c r="L13" s="39"/>
      <c r="M13" s="31">
        <f t="shared" si="0"/>
        <v>3</v>
      </c>
      <c r="N13" s="162" t="s">
        <v>58</v>
      </c>
    </row>
    <row r="14" spans="1:14" ht="18.75" x14ac:dyDescent="0.3">
      <c r="A14" s="56">
        <v>12</v>
      </c>
      <c r="B14" s="54" t="s">
        <v>5</v>
      </c>
      <c r="C14" s="35" t="s">
        <v>13</v>
      </c>
      <c r="D14" s="35" t="s">
        <v>15</v>
      </c>
      <c r="E14" s="48" t="s">
        <v>46</v>
      </c>
      <c r="F14" s="49">
        <v>27</v>
      </c>
      <c r="G14" s="36"/>
      <c r="H14" s="36">
        <v>1</v>
      </c>
      <c r="I14" s="37"/>
      <c r="J14" s="37"/>
      <c r="K14" s="37"/>
      <c r="L14" s="50"/>
      <c r="M14" s="46">
        <f t="shared" si="0"/>
        <v>28</v>
      </c>
      <c r="N14" s="165" t="s">
        <v>58</v>
      </c>
    </row>
    <row r="15" spans="1:14" ht="45.75" x14ac:dyDescent="0.3">
      <c r="A15" s="56">
        <v>13</v>
      </c>
      <c r="B15" s="52" t="s">
        <v>5</v>
      </c>
      <c r="C15" s="4" t="s">
        <v>8</v>
      </c>
      <c r="D15" s="4" t="s">
        <v>16</v>
      </c>
      <c r="E15" s="8" t="s">
        <v>46</v>
      </c>
      <c r="F15" s="40">
        <v>120</v>
      </c>
      <c r="G15" s="3"/>
      <c r="H15" s="3"/>
      <c r="I15" s="25"/>
      <c r="J15" s="25"/>
      <c r="K15" s="25"/>
      <c r="L15" s="41"/>
      <c r="M15" s="32">
        <f t="shared" si="0"/>
        <v>120</v>
      </c>
      <c r="N15" s="163" t="s">
        <v>58</v>
      </c>
    </row>
    <row r="16" spans="1:14" ht="45.75" x14ac:dyDescent="0.3">
      <c r="A16" s="56">
        <v>14</v>
      </c>
      <c r="B16" s="52" t="s">
        <v>9</v>
      </c>
      <c r="C16" s="4" t="s">
        <v>11</v>
      </c>
      <c r="D16" s="4" t="s">
        <v>18</v>
      </c>
      <c r="E16" s="8" t="s">
        <v>46</v>
      </c>
      <c r="F16" s="16"/>
      <c r="G16" s="3"/>
      <c r="H16" s="3"/>
      <c r="I16" s="25"/>
      <c r="J16" s="25"/>
      <c r="K16" s="25"/>
      <c r="L16" s="26">
        <v>2</v>
      </c>
      <c r="M16" s="32">
        <f t="shared" si="0"/>
        <v>2</v>
      </c>
      <c r="N16" s="165" t="s">
        <v>58</v>
      </c>
    </row>
    <row r="17" spans="1:14" ht="30.75" x14ac:dyDescent="0.3">
      <c r="A17" s="56">
        <v>15</v>
      </c>
      <c r="B17" s="54" t="s">
        <v>9</v>
      </c>
      <c r="C17" s="35" t="s">
        <v>38</v>
      </c>
      <c r="D17" s="35" t="s">
        <v>39</v>
      </c>
      <c r="E17" s="48" t="s">
        <v>46</v>
      </c>
      <c r="F17" s="49"/>
      <c r="G17" s="36"/>
      <c r="H17" s="36"/>
      <c r="I17" s="37"/>
      <c r="J17" s="37">
        <v>9</v>
      </c>
      <c r="K17" s="37">
        <v>13</v>
      </c>
      <c r="L17" s="50">
        <v>8</v>
      </c>
      <c r="M17" s="32">
        <f t="shared" si="0"/>
        <v>30</v>
      </c>
      <c r="N17" s="165" t="s">
        <v>58</v>
      </c>
    </row>
    <row r="18" spans="1:14" ht="30.75" x14ac:dyDescent="0.3">
      <c r="A18" s="56">
        <v>16</v>
      </c>
      <c r="B18" s="54" t="s">
        <v>9</v>
      </c>
      <c r="C18" s="4" t="s">
        <v>12</v>
      </c>
      <c r="D18" s="4" t="s">
        <v>19</v>
      </c>
      <c r="E18" s="8" t="s">
        <v>46</v>
      </c>
      <c r="F18" s="40"/>
      <c r="G18" s="3"/>
      <c r="H18" s="3"/>
      <c r="I18" s="25"/>
      <c r="J18" s="25">
        <v>17</v>
      </c>
      <c r="K18" s="25">
        <v>14</v>
      </c>
      <c r="L18" s="41"/>
      <c r="M18" s="32">
        <f t="shared" si="0"/>
        <v>31</v>
      </c>
      <c r="N18" s="165" t="s">
        <v>58</v>
      </c>
    </row>
    <row r="19" spans="1:14" ht="30.75" x14ac:dyDescent="0.3">
      <c r="A19" s="56">
        <v>17</v>
      </c>
      <c r="B19" s="54" t="s">
        <v>9</v>
      </c>
      <c r="C19" s="4" t="s">
        <v>37</v>
      </c>
      <c r="D19" s="4" t="s">
        <v>19</v>
      </c>
      <c r="E19" s="8" t="s">
        <v>46</v>
      </c>
      <c r="F19" s="40"/>
      <c r="G19" s="3"/>
      <c r="H19" s="3"/>
      <c r="I19" s="25"/>
      <c r="J19" s="25"/>
      <c r="K19" s="25">
        <v>2</v>
      </c>
      <c r="L19" s="41">
        <v>1</v>
      </c>
      <c r="M19" s="32">
        <f t="shared" si="0"/>
        <v>3</v>
      </c>
      <c r="N19" s="165" t="s">
        <v>58</v>
      </c>
    </row>
    <row r="20" spans="1:14" ht="31.5" thickBot="1" x14ac:dyDescent="0.35">
      <c r="A20" s="56">
        <v>18</v>
      </c>
      <c r="B20" s="57" t="s">
        <v>9</v>
      </c>
      <c r="C20" s="58" t="s">
        <v>35</v>
      </c>
      <c r="D20" s="58" t="s">
        <v>36</v>
      </c>
      <c r="E20" s="59" t="s">
        <v>46</v>
      </c>
      <c r="F20" s="60"/>
      <c r="G20" s="61"/>
      <c r="H20" s="61"/>
      <c r="I20" s="62"/>
      <c r="J20" s="62">
        <v>45</v>
      </c>
      <c r="K20" s="62">
        <v>15</v>
      </c>
      <c r="L20" s="63">
        <v>6</v>
      </c>
      <c r="M20" s="64">
        <f t="shared" si="0"/>
        <v>66</v>
      </c>
      <c r="N20" s="166" t="s">
        <v>58</v>
      </c>
    </row>
    <row r="21" spans="1:14" ht="30.75" x14ac:dyDescent="0.3">
      <c r="A21" s="56">
        <v>19</v>
      </c>
      <c r="B21" s="51" t="s">
        <v>9</v>
      </c>
      <c r="C21" s="5" t="s">
        <v>35</v>
      </c>
      <c r="D21" s="5" t="s">
        <v>36</v>
      </c>
      <c r="E21" s="7" t="s">
        <v>46</v>
      </c>
      <c r="F21" s="66"/>
      <c r="G21" s="67"/>
      <c r="H21" s="67"/>
      <c r="I21" s="68"/>
      <c r="J21" s="68">
        <v>3</v>
      </c>
      <c r="K21" s="68"/>
      <c r="L21" s="69"/>
      <c r="M21" s="70">
        <f t="shared" si="0"/>
        <v>3</v>
      </c>
      <c r="N21" s="162" t="s">
        <v>59</v>
      </c>
    </row>
    <row r="22" spans="1:14" ht="31.5" thickBot="1" x14ac:dyDescent="0.35">
      <c r="A22" s="56">
        <v>20</v>
      </c>
      <c r="B22" s="57" t="s">
        <v>5</v>
      </c>
      <c r="C22" s="65" t="s">
        <v>62</v>
      </c>
      <c r="D22" s="58" t="s">
        <v>15</v>
      </c>
      <c r="E22" s="59" t="s">
        <v>46</v>
      </c>
      <c r="F22" s="60">
        <v>174</v>
      </c>
      <c r="G22" s="61"/>
      <c r="H22" s="61">
        <v>6</v>
      </c>
      <c r="I22" s="62"/>
      <c r="J22" s="62"/>
      <c r="K22" s="62"/>
      <c r="L22" s="63"/>
      <c r="M22" s="64">
        <f t="shared" si="0"/>
        <v>180</v>
      </c>
      <c r="N22" s="166" t="s">
        <v>59</v>
      </c>
    </row>
    <row r="23" spans="1:14" ht="30.75" x14ac:dyDescent="0.3">
      <c r="A23" s="56">
        <v>21</v>
      </c>
      <c r="B23" s="38" t="s">
        <v>5</v>
      </c>
      <c r="C23" s="5" t="s">
        <v>65</v>
      </c>
      <c r="D23" s="5" t="s">
        <v>15</v>
      </c>
      <c r="E23" s="7" t="s">
        <v>46</v>
      </c>
      <c r="F23" s="38"/>
      <c r="G23" s="6"/>
      <c r="H23" s="6">
        <v>4</v>
      </c>
      <c r="I23" s="23"/>
      <c r="J23" s="23"/>
      <c r="K23" s="23"/>
      <c r="L23" s="24"/>
      <c r="M23" s="31">
        <f t="shared" si="0"/>
        <v>4</v>
      </c>
      <c r="N23" s="162" t="s">
        <v>63</v>
      </c>
    </row>
    <row r="24" spans="1:14" ht="30.75" x14ac:dyDescent="0.3">
      <c r="A24" s="56">
        <v>22</v>
      </c>
      <c r="B24" s="40" t="s">
        <v>5</v>
      </c>
      <c r="C24" s="4" t="s">
        <v>64</v>
      </c>
      <c r="D24" s="4" t="s">
        <v>15</v>
      </c>
      <c r="E24" s="8" t="s">
        <v>46</v>
      </c>
      <c r="F24" s="40">
        <v>131</v>
      </c>
      <c r="G24" s="3">
        <v>4</v>
      </c>
      <c r="H24" s="3">
        <v>2</v>
      </c>
      <c r="I24" s="25"/>
      <c r="J24" s="25"/>
      <c r="K24" s="25"/>
      <c r="L24" s="26"/>
      <c r="M24" s="32">
        <f t="shared" si="0"/>
        <v>137</v>
      </c>
      <c r="N24" s="163" t="s">
        <v>63</v>
      </c>
    </row>
    <row r="25" spans="1:14" ht="30.75" x14ac:dyDescent="0.3">
      <c r="A25" s="56">
        <v>23</v>
      </c>
      <c r="B25" s="81" t="s">
        <v>9</v>
      </c>
      <c r="C25" s="4" t="s">
        <v>33</v>
      </c>
      <c r="D25" s="4" t="s">
        <v>34</v>
      </c>
      <c r="E25" s="8" t="s">
        <v>46</v>
      </c>
      <c r="F25" s="40"/>
      <c r="G25" s="3"/>
      <c r="H25" s="3"/>
      <c r="I25" s="25"/>
      <c r="J25" s="25">
        <v>232</v>
      </c>
      <c r="K25" s="25">
        <v>2</v>
      </c>
      <c r="L25" s="26">
        <v>6</v>
      </c>
      <c r="M25" s="32">
        <f t="shared" si="0"/>
        <v>240</v>
      </c>
      <c r="N25" s="163" t="s">
        <v>63</v>
      </c>
    </row>
    <row r="26" spans="1:14" ht="31.5" thickBot="1" x14ac:dyDescent="0.35">
      <c r="A26" s="56">
        <v>24</v>
      </c>
      <c r="B26" s="82" t="s">
        <v>9</v>
      </c>
      <c r="C26" s="9" t="s">
        <v>32</v>
      </c>
      <c r="D26" s="9" t="s">
        <v>34</v>
      </c>
      <c r="E26" s="11" t="s">
        <v>46</v>
      </c>
      <c r="F26" s="42"/>
      <c r="G26" s="10"/>
      <c r="H26" s="10"/>
      <c r="I26" s="27"/>
      <c r="J26" s="27">
        <v>207</v>
      </c>
      <c r="K26" s="27">
        <v>6</v>
      </c>
      <c r="L26" s="28">
        <v>3</v>
      </c>
      <c r="M26" s="33">
        <f t="shared" si="0"/>
        <v>216</v>
      </c>
      <c r="N26" s="164" t="s">
        <v>63</v>
      </c>
    </row>
    <row r="27" spans="1:14" ht="30.75" x14ac:dyDescent="0.3">
      <c r="A27" s="56">
        <v>25</v>
      </c>
      <c r="B27" s="81" t="s">
        <v>9</v>
      </c>
      <c r="C27" s="4" t="s">
        <v>32</v>
      </c>
      <c r="D27" s="4" t="s">
        <v>34</v>
      </c>
      <c r="E27" s="8" t="s">
        <v>46</v>
      </c>
      <c r="F27" s="40"/>
      <c r="G27" s="3"/>
      <c r="H27" s="3"/>
      <c r="I27" s="25"/>
      <c r="J27" s="25">
        <v>206</v>
      </c>
      <c r="K27" s="25"/>
      <c r="L27" s="26"/>
      <c r="M27" s="32">
        <f t="shared" si="0"/>
        <v>206</v>
      </c>
      <c r="N27" s="163" t="s">
        <v>68</v>
      </c>
    </row>
    <row r="28" spans="1:14" ht="30.75" x14ac:dyDescent="0.3">
      <c r="A28" s="56">
        <v>26</v>
      </c>
      <c r="B28" s="81" t="s">
        <v>9</v>
      </c>
      <c r="C28" s="4" t="s">
        <v>44</v>
      </c>
      <c r="D28" s="4" t="s">
        <v>34</v>
      </c>
      <c r="E28" s="8" t="s">
        <v>46</v>
      </c>
      <c r="F28" s="40"/>
      <c r="G28" s="3"/>
      <c r="H28" s="3"/>
      <c r="I28" s="25"/>
      <c r="J28" s="25">
        <v>25</v>
      </c>
      <c r="K28" s="25"/>
      <c r="L28" s="26"/>
      <c r="M28" s="32">
        <f t="shared" si="0"/>
        <v>25</v>
      </c>
      <c r="N28" s="163" t="s">
        <v>68</v>
      </c>
    </row>
    <row r="29" spans="1:14" ht="30.75" x14ac:dyDescent="0.3">
      <c r="A29" s="56">
        <v>27</v>
      </c>
      <c r="B29" s="81" t="s">
        <v>9</v>
      </c>
      <c r="C29" s="4" t="s">
        <v>35</v>
      </c>
      <c r="D29" s="4" t="s">
        <v>34</v>
      </c>
      <c r="E29" s="8" t="s">
        <v>46</v>
      </c>
      <c r="F29" s="40"/>
      <c r="G29" s="3"/>
      <c r="H29" s="3"/>
      <c r="I29" s="25"/>
      <c r="J29" s="25">
        <v>28</v>
      </c>
      <c r="K29" s="25"/>
      <c r="L29" s="26"/>
      <c r="M29" s="32">
        <f t="shared" si="0"/>
        <v>28</v>
      </c>
      <c r="N29" s="163" t="s">
        <v>69</v>
      </c>
    </row>
    <row r="30" spans="1:14" ht="31.5" thickBot="1" x14ac:dyDescent="0.35">
      <c r="A30" s="56">
        <v>28</v>
      </c>
      <c r="B30" s="85" t="s">
        <v>9</v>
      </c>
      <c r="C30" s="86" t="s">
        <v>37</v>
      </c>
      <c r="D30" s="86" t="s">
        <v>34</v>
      </c>
      <c r="E30" s="87" t="s">
        <v>46</v>
      </c>
      <c r="F30" s="88"/>
      <c r="G30" s="89"/>
      <c r="H30" s="89"/>
      <c r="I30" s="90"/>
      <c r="J30" s="90">
        <v>102</v>
      </c>
      <c r="K30" s="90"/>
      <c r="L30" s="91"/>
      <c r="M30" s="92">
        <f t="shared" ref="M30:M56" si="1">SUM(F30:L30)</f>
        <v>102</v>
      </c>
      <c r="N30" s="167" t="s">
        <v>68</v>
      </c>
    </row>
    <row r="31" spans="1:14" ht="30.75" x14ac:dyDescent="0.3">
      <c r="A31" s="56">
        <v>29</v>
      </c>
      <c r="B31" s="94" t="s">
        <v>9</v>
      </c>
      <c r="C31" s="5" t="s">
        <v>28</v>
      </c>
      <c r="D31" s="5" t="s">
        <v>29</v>
      </c>
      <c r="E31" s="7" t="s">
        <v>46</v>
      </c>
      <c r="F31" s="38"/>
      <c r="G31" s="6"/>
      <c r="H31" s="6"/>
      <c r="I31" s="23">
        <v>1</v>
      </c>
      <c r="J31" s="23">
        <v>65</v>
      </c>
      <c r="K31" s="23">
        <v>4</v>
      </c>
      <c r="L31" s="24">
        <v>7</v>
      </c>
      <c r="M31" s="31">
        <f t="shared" si="1"/>
        <v>77</v>
      </c>
      <c r="N31" s="162" t="s">
        <v>71</v>
      </c>
    </row>
    <row r="32" spans="1:14" ht="31.5" thickBot="1" x14ac:dyDescent="0.35">
      <c r="A32" s="56">
        <v>30</v>
      </c>
      <c r="B32" s="82" t="s">
        <v>9</v>
      </c>
      <c r="C32" s="9" t="s">
        <v>30</v>
      </c>
      <c r="D32" s="9" t="s">
        <v>31</v>
      </c>
      <c r="E32" s="11" t="s">
        <v>46</v>
      </c>
      <c r="F32" s="42"/>
      <c r="G32" s="10"/>
      <c r="H32" s="10"/>
      <c r="I32" s="27"/>
      <c r="J32" s="27">
        <v>51</v>
      </c>
      <c r="K32" s="27">
        <v>22</v>
      </c>
      <c r="L32" s="28">
        <v>7</v>
      </c>
      <c r="M32" s="33">
        <f t="shared" si="1"/>
        <v>80</v>
      </c>
      <c r="N32" s="164" t="s">
        <v>71</v>
      </c>
    </row>
    <row r="33" spans="1:14" ht="30.75" x14ac:dyDescent="0.3">
      <c r="A33" s="56">
        <v>31</v>
      </c>
      <c r="B33" s="94" t="s">
        <v>9</v>
      </c>
      <c r="C33" s="5" t="s">
        <v>30</v>
      </c>
      <c r="D33" s="5" t="s">
        <v>31</v>
      </c>
      <c r="E33" s="117" t="s">
        <v>46</v>
      </c>
      <c r="F33" s="38"/>
      <c r="G33" s="6"/>
      <c r="H33" s="6"/>
      <c r="I33" s="23"/>
      <c r="J33" s="23">
        <v>44</v>
      </c>
      <c r="K33" s="23"/>
      <c r="L33" s="24"/>
      <c r="M33" s="31">
        <f t="shared" si="1"/>
        <v>44</v>
      </c>
      <c r="N33" s="162" t="s">
        <v>76</v>
      </c>
    </row>
    <row r="34" spans="1:14" ht="30.75" x14ac:dyDescent="0.3">
      <c r="A34" s="56">
        <v>32</v>
      </c>
      <c r="B34" s="81" t="s">
        <v>9</v>
      </c>
      <c r="C34" s="4" t="s">
        <v>26</v>
      </c>
      <c r="D34" s="4" t="s">
        <v>27</v>
      </c>
      <c r="E34" s="116" t="s">
        <v>46</v>
      </c>
      <c r="F34" s="40"/>
      <c r="G34" s="3"/>
      <c r="H34" s="3"/>
      <c r="I34" s="25"/>
      <c r="J34" s="25">
        <v>1</v>
      </c>
      <c r="K34" s="25"/>
      <c r="L34" s="26">
        <v>33</v>
      </c>
      <c r="M34" s="32">
        <f t="shared" si="1"/>
        <v>34</v>
      </c>
      <c r="N34" s="163" t="s">
        <v>76</v>
      </c>
    </row>
    <row r="35" spans="1:14" ht="30.75" x14ac:dyDescent="0.3">
      <c r="A35" s="56">
        <v>33</v>
      </c>
      <c r="B35" s="81" t="s">
        <v>9</v>
      </c>
      <c r="C35" s="4" t="s">
        <v>24</v>
      </c>
      <c r="D35" s="4" t="s">
        <v>25</v>
      </c>
      <c r="E35" s="116" t="s">
        <v>46</v>
      </c>
      <c r="F35" s="40"/>
      <c r="G35" s="3"/>
      <c r="H35" s="3"/>
      <c r="I35" s="25"/>
      <c r="J35" s="25">
        <v>52</v>
      </c>
      <c r="K35" s="25">
        <v>12</v>
      </c>
      <c r="L35" s="26">
        <v>1</v>
      </c>
      <c r="M35" s="32">
        <f t="shared" si="1"/>
        <v>65</v>
      </c>
      <c r="N35" s="163" t="s">
        <v>76</v>
      </c>
    </row>
    <row r="36" spans="1:14" ht="31.5" thickBot="1" x14ac:dyDescent="0.35">
      <c r="A36" s="56">
        <v>34</v>
      </c>
      <c r="B36" s="82" t="s">
        <v>9</v>
      </c>
      <c r="C36" s="9" t="s">
        <v>77</v>
      </c>
      <c r="D36" s="9" t="s">
        <v>42</v>
      </c>
      <c r="E36" s="118" t="s">
        <v>46</v>
      </c>
      <c r="F36" s="42"/>
      <c r="G36" s="10"/>
      <c r="H36" s="10"/>
      <c r="I36" s="27"/>
      <c r="J36" s="27">
        <v>3</v>
      </c>
      <c r="K36" s="27">
        <v>5</v>
      </c>
      <c r="L36" s="28">
        <v>1</v>
      </c>
      <c r="M36" s="33">
        <f t="shared" si="1"/>
        <v>9</v>
      </c>
      <c r="N36" s="164" t="s">
        <v>76</v>
      </c>
    </row>
    <row r="37" spans="1:14" ht="30.75" x14ac:dyDescent="0.3">
      <c r="A37" s="56">
        <v>35</v>
      </c>
      <c r="B37" s="94" t="s">
        <v>9</v>
      </c>
      <c r="C37" s="5" t="s">
        <v>40</v>
      </c>
      <c r="D37" s="5" t="s">
        <v>41</v>
      </c>
      <c r="E37" s="117" t="s">
        <v>46</v>
      </c>
      <c r="F37" s="38"/>
      <c r="G37" s="6"/>
      <c r="H37" s="6"/>
      <c r="I37" s="23"/>
      <c r="J37" s="23">
        <v>93</v>
      </c>
      <c r="K37" s="23">
        <v>0</v>
      </c>
      <c r="L37" s="24">
        <v>0</v>
      </c>
      <c r="M37" s="31">
        <f t="shared" si="1"/>
        <v>93</v>
      </c>
      <c r="N37" s="162" t="s">
        <v>80</v>
      </c>
    </row>
    <row r="38" spans="1:14" ht="30.75" x14ac:dyDescent="0.3">
      <c r="A38" s="56">
        <v>36</v>
      </c>
      <c r="B38" s="81" t="s">
        <v>9</v>
      </c>
      <c r="C38" s="4" t="s">
        <v>38</v>
      </c>
      <c r="D38" s="4" t="s">
        <v>39</v>
      </c>
      <c r="E38" s="116" t="s">
        <v>46</v>
      </c>
      <c r="F38" s="40"/>
      <c r="G38" s="3"/>
      <c r="H38" s="3"/>
      <c r="I38" s="25"/>
      <c r="J38" s="25">
        <v>29</v>
      </c>
      <c r="K38" s="25">
        <v>1</v>
      </c>
      <c r="L38" s="26">
        <v>0</v>
      </c>
      <c r="M38" s="32">
        <f t="shared" si="1"/>
        <v>30</v>
      </c>
      <c r="N38" s="163" t="s">
        <v>80</v>
      </c>
    </row>
    <row r="39" spans="1:14" ht="46.5" thickBot="1" x14ac:dyDescent="0.35">
      <c r="A39" s="56">
        <v>37</v>
      </c>
      <c r="B39" s="82" t="s">
        <v>9</v>
      </c>
      <c r="C39" s="9" t="s">
        <v>81</v>
      </c>
      <c r="D39" s="9" t="s">
        <v>19</v>
      </c>
      <c r="E39" s="118" t="s">
        <v>46</v>
      </c>
      <c r="F39" s="88"/>
      <c r="G39" s="89"/>
      <c r="H39" s="89"/>
      <c r="I39" s="90"/>
      <c r="J39" s="90">
        <v>65</v>
      </c>
      <c r="K39" s="90">
        <v>1</v>
      </c>
      <c r="L39" s="91">
        <v>1</v>
      </c>
      <c r="M39" s="92">
        <f t="shared" si="1"/>
        <v>67</v>
      </c>
      <c r="N39" s="167" t="s">
        <v>80</v>
      </c>
    </row>
    <row r="40" spans="1:14" ht="31.5" thickBot="1" x14ac:dyDescent="0.35">
      <c r="A40" s="56">
        <v>38</v>
      </c>
      <c r="B40" s="124" t="s">
        <v>9</v>
      </c>
      <c r="C40" s="125" t="s">
        <v>84</v>
      </c>
      <c r="D40" s="125" t="s">
        <v>86</v>
      </c>
      <c r="E40" s="128" t="s">
        <v>46</v>
      </c>
      <c r="F40" s="130"/>
      <c r="G40" s="126"/>
      <c r="H40" s="126"/>
      <c r="I40" s="127"/>
      <c r="J40" s="127"/>
      <c r="K40" s="127">
        <v>39</v>
      </c>
      <c r="L40" s="131">
        <v>11</v>
      </c>
      <c r="M40" s="129">
        <f t="shared" si="1"/>
        <v>50</v>
      </c>
      <c r="N40" s="168" t="s">
        <v>85</v>
      </c>
    </row>
    <row r="41" spans="1:14" ht="30.75" x14ac:dyDescent="0.3">
      <c r="A41" s="56">
        <v>39</v>
      </c>
      <c r="B41" s="94" t="s">
        <v>9</v>
      </c>
      <c r="C41" s="153" t="s">
        <v>84</v>
      </c>
      <c r="D41" s="5" t="s">
        <v>86</v>
      </c>
      <c r="E41" s="154" t="s">
        <v>46</v>
      </c>
      <c r="F41" s="38"/>
      <c r="G41" s="6"/>
      <c r="H41" s="6"/>
      <c r="I41" s="23"/>
      <c r="J41" s="23">
        <v>124</v>
      </c>
      <c r="K41" s="23">
        <v>172</v>
      </c>
      <c r="L41" s="39"/>
      <c r="M41" s="150">
        <f t="shared" si="1"/>
        <v>296</v>
      </c>
      <c r="N41" s="169" t="s">
        <v>87</v>
      </c>
    </row>
    <row r="42" spans="1:14" ht="31.5" thickBot="1" x14ac:dyDescent="0.35">
      <c r="A42" s="56">
        <v>40</v>
      </c>
      <c r="B42" s="85" t="s">
        <v>9</v>
      </c>
      <c r="C42" s="155" t="s">
        <v>88</v>
      </c>
      <c r="D42" s="86" t="s">
        <v>89</v>
      </c>
      <c r="E42" s="156" t="s">
        <v>46</v>
      </c>
      <c r="F42" s="42"/>
      <c r="G42" s="10"/>
      <c r="H42" s="10"/>
      <c r="I42" s="27"/>
      <c r="J42" s="27">
        <v>30</v>
      </c>
      <c r="K42" s="27">
        <v>1</v>
      </c>
      <c r="L42" s="43">
        <v>5</v>
      </c>
      <c r="M42" s="159">
        <f t="shared" si="1"/>
        <v>36</v>
      </c>
      <c r="N42" s="170" t="s">
        <v>87</v>
      </c>
    </row>
    <row r="43" spans="1:14" ht="30.75" x14ac:dyDescent="0.3">
      <c r="A43" s="123">
        <v>41</v>
      </c>
      <c r="B43" s="94" t="s">
        <v>9</v>
      </c>
      <c r="C43" s="153" t="s">
        <v>88</v>
      </c>
      <c r="D43" s="5" t="s">
        <v>89</v>
      </c>
      <c r="E43" s="154" t="s">
        <v>46</v>
      </c>
      <c r="F43" s="38"/>
      <c r="G43" s="6"/>
      <c r="H43" s="6"/>
      <c r="I43" s="23"/>
      <c r="J43" s="23">
        <v>76</v>
      </c>
      <c r="K43" s="23">
        <v>2</v>
      </c>
      <c r="L43" s="24"/>
      <c r="M43" s="31">
        <f t="shared" si="1"/>
        <v>78</v>
      </c>
      <c r="N43" s="162" t="s">
        <v>93</v>
      </c>
    </row>
    <row r="44" spans="1:14" ht="31.5" thickBot="1" x14ac:dyDescent="0.35">
      <c r="A44" s="123">
        <v>42</v>
      </c>
      <c r="B44" s="82" t="s">
        <v>9</v>
      </c>
      <c r="C44" s="157" t="s">
        <v>22</v>
      </c>
      <c r="D44" s="9" t="s">
        <v>23</v>
      </c>
      <c r="E44" s="156" t="s">
        <v>46</v>
      </c>
      <c r="F44" s="42"/>
      <c r="G44" s="10"/>
      <c r="H44" s="10"/>
      <c r="I44" s="27"/>
      <c r="J44" s="27">
        <v>162</v>
      </c>
      <c r="K44" s="27">
        <v>5</v>
      </c>
      <c r="L44" s="28">
        <v>3</v>
      </c>
      <c r="M44" s="33">
        <f t="shared" si="1"/>
        <v>170</v>
      </c>
      <c r="N44" s="164" t="s">
        <v>93</v>
      </c>
    </row>
    <row r="45" spans="1:14" ht="30.75" x14ac:dyDescent="0.3">
      <c r="A45" s="123">
        <v>43</v>
      </c>
      <c r="B45" s="94" t="s">
        <v>9</v>
      </c>
      <c r="C45" s="153" t="s">
        <v>35</v>
      </c>
      <c r="D45" s="5" t="s">
        <v>36</v>
      </c>
      <c r="E45" s="160" t="s">
        <v>46</v>
      </c>
      <c r="F45" s="66"/>
      <c r="G45" s="67"/>
      <c r="H45" s="67"/>
      <c r="I45" s="68"/>
      <c r="J45" s="68">
        <v>8</v>
      </c>
      <c r="K45" s="68">
        <v>2</v>
      </c>
      <c r="L45" s="69">
        <v>1</v>
      </c>
      <c r="M45" s="70">
        <f t="shared" si="1"/>
        <v>11</v>
      </c>
      <c r="N45" s="171" t="s">
        <v>94</v>
      </c>
    </row>
    <row r="46" spans="1:14" ht="31.5" thickBot="1" x14ac:dyDescent="0.35">
      <c r="A46" s="123">
        <v>44</v>
      </c>
      <c r="B46" s="82" t="s">
        <v>9</v>
      </c>
      <c r="C46" s="157" t="s">
        <v>20</v>
      </c>
      <c r="D46" s="9" t="s">
        <v>21</v>
      </c>
      <c r="E46" s="158" t="s">
        <v>46</v>
      </c>
      <c r="F46" s="42"/>
      <c r="G46" s="10"/>
      <c r="H46" s="10"/>
      <c r="I46" s="27"/>
      <c r="J46" s="27">
        <v>56</v>
      </c>
      <c r="K46" s="27">
        <v>14</v>
      </c>
      <c r="L46" s="43">
        <v>3</v>
      </c>
      <c r="M46" s="33">
        <f t="shared" si="1"/>
        <v>73</v>
      </c>
      <c r="N46" s="164" t="s">
        <v>94</v>
      </c>
    </row>
    <row r="47" spans="1:14" ht="30.75" x14ac:dyDescent="0.3">
      <c r="A47" s="123">
        <v>45</v>
      </c>
      <c r="B47" s="182" t="s">
        <v>9</v>
      </c>
      <c r="C47" s="183" t="s">
        <v>20</v>
      </c>
      <c r="D47" s="65" t="s">
        <v>21</v>
      </c>
      <c r="E47" s="184"/>
      <c r="F47" s="119"/>
      <c r="G47" s="120"/>
      <c r="H47" s="120"/>
      <c r="I47" s="121"/>
      <c r="J47" s="121">
        <v>29</v>
      </c>
      <c r="K47" s="121"/>
      <c r="L47" s="185">
        <v>1</v>
      </c>
      <c r="M47" s="122">
        <f t="shared" si="1"/>
        <v>30</v>
      </c>
      <c r="N47" s="166" t="s">
        <v>101</v>
      </c>
    </row>
    <row r="48" spans="1:14" ht="30.75" x14ac:dyDescent="0.3">
      <c r="A48" s="56">
        <v>46</v>
      </c>
      <c r="B48" s="81" t="s">
        <v>9</v>
      </c>
      <c r="C48" s="189" t="s">
        <v>35</v>
      </c>
      <c r="D48" s="4" t="s">
        <v>36</v>
      </c>
      <c r="E48" s="145"/>
      <c r="F48" s="60"/>
      <c r="G48" s="61"/>
      <c r="H48" s="61"/>
      <c r="I48" s="62"/>
      <c r="J48" s="62">
        <v>41</v>
      </c>
      <c r="K48" s="62">
        <v>2</v>
      </c>
      <c r="L48" s="63">
        <v>1</v>
      </c>
      <c r="M48" s="64">
        <f t="shared" si="1"/>
        <v>44</v>
      </c>
      <c r="N48" s="172" t="s">
        <v>101</v>
      </c>
    </row>
    <row r="49" spans="1:14" ht="19.5" thickBot="1" x14ac:dyDescent="0.35">
      <c r="A49" s="56">
        <v>47</v>
      </c>
      <c r="B49" s="82"/>
      <c r="C49" s="9"/>
      <c r="D49" s="9"/>
      <c r="E49" s="158"/>
      <c r="F49" s="42"/>
      <c r="G49" s="10"/>
      <c r="H49" s="10"/>
      <c r="I49" s="27"/>
      <c r="J49" s="27"/>
      <c r="K49" s="27"/>
      <c r="L49" s="43"/>
      <c r="M49" s="33"/>
      <c r="N49" s="164"/>
    </row>
    <row r="50" spans="1:14" ht="30.75" x14ac:dyDescent="0.3">
      <c r="A50" s="56">
        <v>48</v>
      </c>
      <c r="B50" s="135" t="s">
        <v>50</v>
      </c>
      <c r="C50" s="97"/>
      <c r="D50" s="97"/>
      <c r="E50" s="98"/>
      <c r="F50" s="73">
        <f t="shared" ref="F50:L50" si="2">SUM(F3:F8)</f>
        <v>78</v>
      </c>
      <c r="G50" s="74">
        <f t="shared" si="2"/>
        <v>6</v>
      </c>
      <c r="H50" s="74">
        <f t="shared" si="2"/>
        <v>7</v>
      </c>
      <c r="I50" s="75">
        <f t="shared" si="2"/>
        <v>0</v>
      </c>
      <c r="J50" s="75">
        <f t="shared" si="2"/>
        <v>121</v>
      </c>
      <c r="K50" s="75">
        <f t="shared" si="2"/>
        <v>60</v>
      </c>
      <c r="L50" s="76">
        <f t="shared" si="2"/>
        <v>15</v>
      </c>
      <c r="M50" s="136">
        <f t="shared" si="1"/>
        <v>287</v>
      </c>
      <c r="N50" s="173" t="s">
        <v>48</v>
      </c>
    </row>
    <row r="51" spans="1:14" ht="30.75" x14ac:dyDescent="0.3">
      <c r="A51" s="56">
        <v>49</v>
      </c>
      <c r="B51" s="72" t="s">
        <v>51</v>
      </c>
      <c r="C51" s="132"/>
      <c r="D51" s="132"/>
      <c r="E51" s="133"/>
      <c r="F51" s="20">
        <f t="shared" ref="F51:L51" si="3">SUM(F9:F12)</f>
        <v>78</v>
      </c>
      <c r="G51" s="19">
        <f t="shared" si="3"/>
        <v>4</v>
      </c>
      <c r="H51" s="19">
        <f t="shared" si="3"/>
        <v>5</v>
      </c>
      <c r="I51" s="29">
        <f t="shared" si="3"/>
        <v>0</v>
      </c>
      <c r="J51" s="29">
        <f t="shared" si="3"/>
        <v>156</v>
      </c>
      <c r="K51" s="29">
        <f t="shared" si="3"/>
        <v>40</v>
      </c>
      <c r="L51" s="30">
        <f t="shared" si="3"/>
        <v>7</v>
      </c>
      <c r="M51" s="34">
        <f>SUM(F51:L51)</f>
        <v>290</v>
      </c>
      <c r="N51" s="174" t="s">
        <v>49</v>
      </c>
    </row>
    <row r="52" spans="1:14" ht="30.75" x14ac:dyDescent="0.3">
      <c r="A52" s="56">
        <v>50</v>
      </c>
      <c r="B52" s="72" t="s">
        <v>57</v>
      </c>
      <c r="C52" s="132"/>
      <c r="D52" s="132"/>
      <c r="E52" s="133"/>
      <c r="F52" s="47">
        <f t="shared" ref="F52:L52" si="4">SUM(F13:F20)</f>
        <v>147</v>
      </c>
      <c r="G52" s="19">
        <f t="shared" si="4"/>
        <v>0</v>
      </c>
      <c r="H52" s="19">
        <f t="shared" si="4"/>
        <v>4</v>
      </c>
      <c r="I52" s="44">
        <f t="shared" si="4"/>
        <v>0</v>
      </c>
      <c r="J52" s="44">
        <f t="shared" si="4"/>
        <v>71</v>
      </c>
      <c r="K52" s="44">
        <f t="shared" si="4"/>
        <v>44</v>
      </c>
      <c r="L52" s="45">
        <f t="shared" si="4"/>
        <v>17</v>
      </c>
      <c r="M52" s="34">
        <f t="shared" si="1"/>
        <v>283</v>
      </c>
      <c r="N52" s="175" t="s">
        <v>58</v>
      </c>
    </row>
    <row r="53" spans="1:14" ht="30.75" x14ac:dyDescent="0.3">
      <c r="A53" s="56">
        <v>51</v>
      </c>
      <c r="B53" s="72" t="s">
        <v>60</v>
      </c>
      <c r="C53" s="71" t="s">
        <v>61</v>
      </c>
      <c r="D53" s="132"/>
      <c r="E53" s="133"/>
      <c r="F53" s="47">
        <f t="shared" ref="F53:L53" si="5">SUM(F21:F22)</f>
        <v>174</v>
      </c>
      <c r="G53" s="19">
        <f t="shared" si="5"/>
        <v>0</v>
      </c>
      <c r="H53" s="19">
        <f t="shared" si="5"/>
        <v>6</v>
      </c>
      <c r="I53" s="44">
        <f t="shared" si="5"/>
        <v>0</v>
      </c>
      <c r="J53" s="44">
        <f t="shared" si="5"/>
        <v>3</v>
      </c>
      <c r="K53" s="44">
        <f t="shared" si="5"/>
        <v>0</v>
      </c>
      <c r="L53" s="45">
        <f t="shared" si="5"/>
        <v>0</v>
      </c>
      <c r="M53" s="34">
        <f t="shared" si="1"/>
        <v>183</v>
      </c>
      <c r="N53" s="175" t="s">
        <v>59</v>
      </c>
    </row>
    <row r="54" spans="1:14" ht="30.75" x14ac:dyDescent="0.3">
      <c r="A54" s="56">
        <v>52</v>
      </c>
      <c r="B54" s="77" t="s">
        <v>66</v>
      </c>
      <c r="C54" s="78"/>
      <c r="D54" s="132"/>
      <c r="E54" s="133"/>
      <c r="F54" s="47">
        <f t="shared" ref="F54:L54" si="6">SUM(F23:F26)</f>
        <v>131</v>
      </c>
      <c r="G54" s="79">
        <f t="shared" si="6"/>
        <v>4</v>
      </c>
      <c r="H54" s="79">
        <f t="shared" si="6"/>
        <v>6</v>
      </c>
      <c r="I54" s="44">
        <f t="shared" si="6"/>
        <v>0</v>
      </c>
      <c r="J54" s="44">
        <f t="shared" si="6"/>
        <v>439</v>
      </c>
      <c r="K54" s="44">
        <f t="shared" si="6"/>
        <v>8</v>
      </c>
      <c r="L54" s="45">
        <f t="shared" si="6"/>
        <v>9</v>
      </c>
      <c r="M54" s="80">
        <f>SUM(F54:L54)</f>
        <v>597</v>
      </c>
      <c r="N54" s="175" t="s">
        <v>63</v>
      </c>
    </row>
    <row r="55" spans="1:14" ht="30.75" x14ac:dyDescent="0.3">
      <c r="A55" s="56">
        <v>53</v>
      </c>
      <c r="B55" s="72" t="s">
        <v>67</v>
      </c>
      <c r="C55" s="78"/>
      <c r="D55" s="132"/>
      <c r="E55" s="133"/>
      <c r="F55" s="93">
        <f t="shared" ref="F55:L55" si="7">SUM(F27:F30)</f>
        <v>0</v>
      </c>
      <c r="G55" s="19">
        <f t="shared" si="7"/>
        <v>0</v>
      </c>
      <c r="H55" s="19">
        <f t="shared" si="7"/>
        <v>0</v>
      </c>
      <c r="I55" s="29">
        <f t="shared" si="7"/>
        <v>0</v>
      </c>
      <c r="J55" s="29">
        <f t="shared" si="7"/>
        <v>361</v>
      </c>
      <c r="K55" s="29">
        <f t="shared" si="7"/>
        <v>0</v>
      </c>
      <c r="L55" s="30">
        <f t="shared" si="7"/>
        <v>0</v>
      </c>
      <c r="M55" s="34">
        <f t="shared" si="1"/>
        <v>361</v>
      </c>
      <c r="N55" s="174" t="s">
        <v>68</v>
      </c>
    </row>
    <row r="56" spans="1:14" ht="30.75" x14ac:dyDescent="0.3">
      <c r="A56" s="56">
        <v>54</v>
      </c>
      <c r="B56" s="72" t="s">
        <v>70</v>
      </c>
      <c r="C56" s="78"/>
      <c r="D56" s="132"/>
      <c r="E56" s="133"/>
      <c r="F56" s="93">
        <f t="shared" ref="F56:L56" si="8">SUM(F31:F32)</f>
        <v>0</v>
      </c>
      <c r="G56" s="19">
        <f t="shared" si="8"/>
        <v>0</v>
      </c>
      <c r="H56" s="19">
        <f t="shared" si="8"/>
        <v>0</v>
      </c>
      <c r="I56" s="29">
        <f t="shared" si="8"/>
        <v>1</v>
      </c>
      <c r="J56" s="29">
        <f t="shared" si="8"/>
        <v>116</v>
      </c>
      <c r="K56" s="29">
        <f t="shared" si="8"/>
        <v>26</v>
      </c>
      <c r="L56" s="30">
        <f t="shared" si="8"/>
        <v>14</v>
      </c>
      <c r="M56" s="34">
        <f t="shared" si="1"/>
        <v>157</v>
      </c>
      <c r="N56" s="174" t="s">
        <v>71</v>
      </c>
    </row>
    <row r="57" spans="1:14" ht="30.75" x14ac:dyDescent="0.3">
      <c r="A57" s="56">
        <v>55</v>
      </c>
      <c r="B57" s="72" t="s">
        <v>74</v>
      </c>
      <c r="C57" s="78"/>
      <c r="D57" s="132"/>
      <c r="E57" s="133"/>
      <c r="F57" s="93">
        <v>0</v>
      </c>
      <c r="G57" s="19">
        <v>0</v>
      </c>
      <c r="H57" s="19">
        <v>0</v>
      </c>
      <c r="I57" s="29">
        <v>0</v>
      </c>
      <c r="J57" s="29">
        <v>100</v>
      </c>
      <c r="K57" s="29">
        <v>17</v>
      </c>
      <c r="L57" s="30">
        <v>35</v>
      </c>
      <c r="M57" s="34">
        <v>152</v>
      </c>
      <c r="N57" s="174" t="s">
        <v>76</v>
      </c>
    </row>
    <row r="58" spans="1:14" ht="30.75" x14ac:dyDescent="0.3">
      <c r="A58" s="56">
        <v>56</v>
      </c>
      <c r="B58" s="72" t="s">
        <v>79</v>
      </c>
      <c r="C58" s="71" t="s">
        <v>82</v>
      </c>
      <c r="D58" s="132"/>
      <c r="E58" s="133"/>
      <c r="F58" s="93">
        <f t="shared" ref="F58:L58" si="9">SUM(F37:F39)</f>
        <v>0</v>
      </c>
      <c r="G58" s="19">
        <f t="shared" si="9"/>
        <v>0</v>
      </c>
      <c r="H58" s="19">
        <f t="shared" si="9"/>
        <v>0</v>
      </c>
      <c r="I58" s="29">
        <f t="shared" si="9"/>
        <v>0</v>
      </c>
      <c r="J58" s="29">
        <f t="shared" si="9"/>
        <v>187</v>
      </c>
      <c r="K58" s="29">
        <f t="shared" si="9"/>
        <v>2</v>
      </c>
      <c r="L58" s="30">
        <f t="shared" si="9"/>
        <v>1</v>
      </c>
      <c r="M58" s="34">
        <f>SUM(F58:L58)</f>
        <v>190</v>
      </c>
      <c r="N58" s="174" t="s">
        <v>80</v>
      </c>
    </row>
    <row r="59" spans="1:14" ht="31.5" thickBot="1" x14ac:dyDescent="0.35">
      <c r="A59" s="56">
        <v>57</v>
      </c>
      <c r="B59" s="137" t="s">
        <v>83</v>
      </c>
      <c r="C59" s="138"/>
      <c r="D59" s="134"/>
      <c r="E59" s="139"/>
      <c r="F59" s="140">
        <f t="shared" ref="F59:L59" si="10">SUM(F40)</f>
        <v>0</v>
      </c>
      <c r="G59" s="141">
        <f t="shared" si="10"/>
        <v>0</v>
      </c>
      <c r="H59" s="141">
        <f t="shared" si="10"/>
        <v>0</v>
      </c>
      <c r="I59" s="142">
        <f t="shared" si="10"/>
        <v>0</v>
      </c>
      <c r="J59" s="142">
        <f t="shared" si="10"/>
        <v>0</v>
      </c>
      <c r="K59" s="142">
        <f t="shared" si="10"/>
        <v>39</v>
      </c>
      <c r="L59" s="143">
        <f t="shared" si="10"/>
        <v>11</v>
      </c>
      <c r="M59" s="144">
        <f>SUM(F59:L59)</f>
        <v>50</v>
      </c>
      <c r="N59" s="176" t="s">
        <v>85</v>
      </c>
    </row>
    <row r="60" spans="1:14" ht="31.5" thickBot="1" x14ac:dyDescent="0.35">
      <c r="A60" s="56">
        <v>58</v>
      </c>
      <c r="B60" s="152" t="s">
        <v>95</v>
      </c>
      <c r="C60" s="132"/>
      <c r="D60" s="132"/>
      <c r="E60" s="132"/>
      <c r="F60" s="130">
        <f t="shared" ref="F60:L60" si="11">SUM(F41:F42)</f>
        <v>0</v>
      </c>
      <c r="G60" s="126">
        <f t="shared" si="11"/>
        <v>0</v>
      </c>
      <c r="H60" s="126">
        <f t="shared" si="11"/>
        <v>0</v>
      </c>
      <c r="I60" s="127">
        <f t="shared" si="11"/>
        <v>0</v>
      </c>
      <c r="J60" s="127">
        <f t="shared" si="11"/>
        <v>154</v>
      </c>
      <c r="K60" s="127">
        <f t="shared" si="11"/>
        <v>173</v>
      </c>
      <c r="L60" s="131">
        <f t="shared" si="11"/>
        <v>5</v>
      </c>
      <c r="M60" s="151">
        <f>SUM(F60:L60)</f>
        <v>332</v>
      </c>
      <c r="N60" s="177" t="s">
        <v>87</v>
      </c>
    </row>
    <row r="61" spans="1:14" ht="31.5" thickBot="1" x14ac:dyDescent="0.35">
      <c r="A61" s="56">
        <v>59</v>
      </c>
      <c r="B61" s="83" t="s">
        <v>96</v>
      </c>
      <c r="C61" s="132"/>
      <c r="D61" s="132"/>
      <c r="E61" s="132"/>
      <c r="F61" s="130">
        <f t="shared" ref="F61:L61" si="12">SUM(F43:F44)</f>
        <v>0</v>
      </c>
      <c r="G61" s="126">
        <f t="shared" si="12"/>
        <v>0</v>
      </c>
      <c r="H61" s="126">
        <f t="shared" si="12"/>
        <v>0</v>
      </c>
      <c r="I61" s="127">
        <f t="shared" si="12"/>
        <v>0</v>
      </c>
      <c r="J61" s="127">
        <f t="shared" si="12"/>
        <v>238</v>
      </c>
      <c r="K61" s="127">
        <f t="shared" si="12"/>
        <v>7</v>
      </c>
      <c r="L61" s="131">
        <f t="shared" si="12"/>
        <v>3</v>
      </c>
      <c r="M61" s="151">
        <f>SUM(F61:L61)</f>
        <v>248</v>
      </c>
      <c r="N61" s="178" t="s">
        <v>93</v>
      </c>
    </row>
    <row r="62" spans="1:14" ht="31.5" thickBot="1" x14ac:dyDescent="0.35">
      <c r="A62" s="56">
        <v>60</v>
      </c>
      <c r="B62" s="83" t="s">
        <v>97</v>
      </c>
      <c r="C62" s="132"/>
      <c r="D62" s="132"/>
      <c r="E62" s="132"/>
      <c r="F62" s="130">
        <f t="shared" ref="F62:K62" si="13">SUM(F45:F46)</f>
        <v>0</v>
      </c>
      <c r="G62" s="126">
        <f t="shared" si="13"/>
        <v>0</v>
      </c>
      <c r="H62" s="126">
        <f t="shared" si="13"/>
        <v>0</v>
      </c>
      <c r="I62" s="127">
        <f t="shared" si="13"/>
        <v>0</v>
      </c>
      <c r="J62" s="127">
        <f t="shared" si="13"/>
        <v>64</v>
      </c>
      <c r="K62" s="127">
        <f t="shared" si="13"/>
        <v>16</v>
      </c>
      <c r="L62" s="131">
        <f>SUM(L45:L46)</f>
        <v>4</v>
      </c>
      <c r="M62" s="151">
        <f>SUM(F62:L62)</f>
        <v>84</v>
      </c>
      <c r="N62" s="178" t="s">
        <v>94</v>
      </c>
    </row>
    <row r="63" spans="1:14" ht="31.5" thickBot="1" x14ac:dyDescent="0.35">
      <c r="A63" s="56">
        <v>61</v>
      </c>
      <c r="B63" s="83" t="s">
        <v>102</v>
      </c>
      <c r="C63" s="132"/>
      <c r="D63" s="132"/>
      <c r="E63" s="132"/>
      <c r="F63" s="66">
        <f>SUM(F47:F48)</f>
        <v>0</v>
      </c>
      <c r="G63" s="67">
        <f t="shared" ref="G63:L63" si="14">SUM(G47:G48)</f>
        <v>0</v>
      </c>
      <c r="H63" s="67">
        <f t="shared" si="14"/>
        <v>0</v>
      </c>
      <c r="I63" s="68">
        <f t="shared" si="14"/>
        <v>0</v>
      </c>
      <c r="J63" s="68">
        <f t="shared" si="14"/>
        <v>70</v>
      </c>
      <c r="K63" s="68">
        <f t="shared" si="14"/>
        <v>2</v>
      </c>
      <c r="L63" s="190">
        <f t="shared" si="14"/>
        <v>2</v>
      </c>
      <c r="M63" s="151">
        <f>SUM(F63:L63)</f>
        <v>74</v>
      </c>
      <c r="N63" s="178" t="s">
        <v>101</v>
      </c>
    </row>
    <row r="64" spans="1:14" ht="33" thickBot="1" x14ac:dyDescent="0.4">
      <c r="A64" s="56">
        <v>62</v>
      </c>
      <c r="B64" s="96" t="s">
        <v>91</v>
      </c>
      <c r="C64" s="103"/>
      <c r="D64" s="84"/>
      <c r="E64" s="104"/>
      <c r="F64" s="99">
        <f t="shared" ref="F64:M64" si="15">SUM(F50:F59)</f>
        <v>608</v>
      </c>
      <c r="G64" s="100">
        <f t="shared" si="15"/>
        <v>14</v>
      </c>
      <c r="H64" s="100">
        <f t="shared" si="15"/>
        <v>28</v>
      </c>
      <c r="I64" s="101">
        <f t="shared" si="15"/>
        <v>1</v>
      </c>
      <c r="J64" s="101">
        <f t="shared" si="15"/>
        <v>1554</v>
      </c>
      <c r="K64" s="101">
        <f t="shared" si="15"/>
        <v>236</v>
      </c>
      <c r="L64" s="102">
        <f t="shared" si="15"/>
        <v>109</v>
      </c>
      <c r="M64" s="107">
        <f t="shared" si="15"/>
        <v>2550</v>
      </c>
      <c r="N64" s="179" t="s">
        <v>85</v>
      </c>
    </row>
    <row r="65" spans="1:14" ht="33" thickBot="1" x14ac:dyDescent="0.4">
      <c r="A65" s="56">
        <v>63</v>
      </c>
      <c r="B65" s="96" t="s">
        <v>90</v>
      </c>
      <c r="C65" s="103"/>
      <c r="D65" s="84"/>
      <c r="E65" s="104"/>
      <c r="F65" s="99">
        <f>SUM(F60:F63)</f>
        <v>0</v>
      </c>
      <c r="G65" s="100">
        <f t="shared" ref="G65:L65" si="16">SUM(G60:G63)</f>
        <v>0</v>
      </c>
      <c r="H65" s="100">
        <f t="shared" si="16"/>
        <v>0</v>
      </c>
      <c r="I65" s="101">
        <f t="shared" si="16"/>
        <v>0</v>
      </c>
      <c r="J65" s="101">
        <f t="shared" si="16"/>
        <v>526</v>
      </c>
      <c r="K65" s="101">
        <f t="shared" si="16"/>
        <v>198</v>
      </c>
      <c r="L65" s="102">
        <f t="shared" si="16"/>
        <v>14</v>
      </c>
      <c r="M65" s="107">
        <f>SUM(F65:L65)</f>
        <v>738</v>
      </c>
      <c r="N65" s="179" t="s">
        <v>101</v>
      </c>
    </row>
    <row r="66" spans="1:14" ht="48.75" thickBot="1" x14ac:dyDescent="0.4">
      <c r="A66" s="56">
        <v>64</v>
      </c>
      <c r="B66" s="96" t="s">
        <v>92</v>
      </c>
      <c r="C66" s="103"/>
      <c r="D66" s="84"/>
      <c r="E66" s="104"/>
      <c r="F66" s="99">
        <f>SUM(F64:F65)</f>
        <v>608</v>
      </c>
      <c r="G66" s="100">
        <f t="shared" ref="G66:K66" si="17">SUM(G64:G65)</f>
        <v>14</v>
      </c>
      <c r="H66" s="100">
        <f t="shared" si="17"/>
        <v>28</v>
      </c>
      <c r="I66" s="101">
        <f t="shared" si="17"/>
        <v>1</v>
      </c>
      <c r="J66" s="101">
        <f t="shared" si="17"/>
        <v>2080</v>
      </c>
      <c r="K66" s="101">
        <f t="shared" si="17"/>
        <v>434</v>
      </c>
      <c r="L66" s="102">
        <f>SUM(L64:L65)</f>
        <v>123</v>
      </c>
      <c r="M66" s="107">
        <f>SUM(F66:L66)</f>
        <v>3288</v>
      </c>
      <c r="N66" s="179" t="s">
        <v>101</v>
      </c>
    </row>
    <row r="67" spans="1:14" ht="47.25" thickBot="1" x14ac:dyDescent="0.4">
      <c r="A67" s="56">
        <v>65</v>
      </c>
      <c r="B67" s="83" t="s">
        <v>73</v>
      </c>
      <c r="C67" s="103"/>
      <c r="D67" s="84"/>
      <c r="E67" s="104"/>
      <c r="F67" s="146">
        <f t="shared" ref="F67:I67" si="18">F66/$M66</f>
        <v>0.18491484184914841</v>
      </c>
      <c r="G67" s="147">
        <f t="shared" si="18"/>
        <v>4.2579075425790754E-3</v>
      </c>
      <c r="H67" s="147">
        <f t="shared" si="18"/>
        <v>8.5158150851581509E-3</v>
      </c>
      <c r="I67" s="148">
        <f t="shared" si="18"/>
        <v>3.0413625304136254E-4</v>
      </c>
      <c r="J67" s="148">
        <f>J66/$M66</f>
        <v>0.63260340632603407</v>
      </c>
      <c r="K67" s="148">
        <f t="shared" ref="K67:L67" si="19">K66/$M66</f>
        <v>0.13199513381995134</v>
      </c>
      <c r="L67" s="149">
        <f t="shared" si="19"/>
        <v>3.7408759124087594E-2</v>
      </c>
      <c r="M67" s="105">
        <f>SUM(F67:L67)</f>
        <v>1</v>
      </c>
      <c r="N67" s="179" t="s">
        <v>101</v>
      </c>
    </row>
    <row r="68" spans="1:14" ht="47.25" thickBot="1" x14ac:dyDescent="0.4">
      <c r="A68" s="56">
        <v>66</v>
      </c>
      <c r="B68" s="108" t="s">
        <v>78</v>
      </c>
      <c r="C68" s="109"/>
      <c r="D68" s="109"/>
      <c r="E68" s="110"/>
      <c r="F68" s="111">
        <v>326</v>
      </c>
      <c r="G68" s="112">
        <v>15</v>
      </c>
      <c r="H68" s="112">
        <v>9</v>
      </c>
      <c r="I68" s="113">
        <v>0</v>
      </c>
      <c r="J68" s="113">
        <v>914</v>
      </c>
      <c r="K68" s="113">
        <v>2</v>
      </c>
      <c r="L68" s="114">
        <v>4</v>
      </c>
      <c r="M68" s="115">
        <f>SUM(F68:L68)</f>
        <v>1270</v>
      </c>
      <c r="N68" s="180" t="s">
        <v>101</v>
      </c>
    </row>
    <row r="69" spans="1:14" x14ac:dyDescent="0.25">
      <c r="D69"/>
      <c r="M69" s="95"/>
    </row>
    <row r="70" spans="1:14" x14ac:dyDescent="0.25">
      <c r="D70"/>
    </row>
    <row r="76" spans="1:14" x14ac:dyDescent="0.25">
      <c r="D76"/>
    </row>
    <row r="77" spans="1:14" x14ac:dyDescent="0.25">
      <c r="D77"/>
    </row>
    <row r="78" spans="1:14" x14ac:dyDescent="0.25">
      <c r="D78"/>
    </row>
    <row r="79" spans="1:14" x14ac:dyDescent="0.25">
      <c r="D79"/>
    </row>
    <row r="80" spans="1:14" x14ac:dyDescent="0.25">
      <c r="D80"/>
    </row>
  </sheetData>
  <autoFilter ref="A2:N65"/>
  <mergeCells count="3">
    <mergeCell ref="F1:H1"/>
    <mergeCell ref="I1:L1"/>
    <mergeCell ref="M1:N1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Data Status_2019</vt:lpstr>
    </vt:vector>
  </TitlesOfParts>
  <Company>IES - 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Eckhardt</dc:creator>
  <cp:lastModifiedBy>Bernd Eckhardt</cp:lastModifiedBy>
  <cp:lastPrinted>2018-10-16T15:15:27Z</cp:lastPrinted>
  <dcterms:created xsi:type="dcterms:W3CDTF">2018-03-01T14:08:43Z</dcterms:created>
  <dcterms:modified xsi:type="dcterms:W3CDTF">2019-04-26T14:14:56Z</dcterms:modified>
</cp:coreProperties>
</file>