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ISEAPPS\FISEPRO\New_Content\data_management\data_quest_status\"/>
    </mc:Choice>
  </mc:AlternateContent>
  <bookViews>
    <workbookView xWindow="0" yWindow="0" windowWidth="28800" windowHeight="12300" activeTab="1"/>
  </bookViews>
  <sheets>
    <sheet name="Data Quest Status" sheetId="1" r:id="rId1"/>
    <sheet name="Online Data Status" sheetId="2" r:id="rId2"/>
  </sheets>
  <definedNames>
    <definedName name="_xlnm._FilterDatabase" localSheetId="0" hidden="1">'Data Quest Status'!$A$1:$J$1</definedName>
    <definedName name="_xlnm._FilterDatabase" localSheetId="1" hidden="1">'Online Data Status'!$A$1:$N$46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2" l="1"/>
  <c r="M42" i="2"/>
  <c r="M41" i="2" l="1"/>
  <c r="L41" i="2"/>
  <c r="K41" i="2"/>
  <c r="J41" i="2"/>
  <c r="I41" i="2"/>
  <c r="H41" i="2"/>
  <c r="G41" i="2"/>
  <c r="F41" i="2"/>
  <c r="M38" i="2"/>
  <c r="G40" i="2" l="1"/>
  <c r="H40" i="2"/>
  <c r="L40" i="2"/>
  <c r="J40" i="2"/>
  <c r="K40" i="2"/>
  <c r="I40" i="2"/>
  <c r="F40" i="2"/>
  <c r="F33" i="2"/>
  <c r="G33" i="2"/>
  <c r="H33" i="2"/>
  <c r="I33" i="2"/>
  <c r="J33" i="2"/>
  <c r="K33" i="2"/>
  <c r="L33" i="2"/>
  <c r="L34" i="2"/>
  <c r="M34" i="2" s="1"/>
  <c r="K34" i="2"/>
  <c r="J34" i="2"/>
  <c r="I34" i="2"/>
  <c r="H34" i="2"/>
  <c r="G34" i="2"/>
  <c r="F34" i="2"/>
  <c r="F35" i="2"/>
  <c r="G35" i="2"/>
  <c r="H35" i="2"/>
  <c r="I35" i="2"/>
  <c r="J35" i="2"/>
  <c r="K35" i="2"/>
  <c r="L35" i="2"/>
  <c r="L36" i="2"/>
  <c r="K36" i="2"/>
  <c r="J36" i="2"/>
  <c r="I36" i="2"/>
  <c r="H36" i="2"/>
  <c r="G36" i="2"/>
  <c r="F36" i="2"/>
  <c r="F39" i="2"/>
  <c r="G39" i="2"/>
  <c r="H39" i="2"/>
  <c r="I39" i="2"/>
  <c r="J39" i="2"/>
  <c r="K39" i="2"/>
  <c r="L39" i="2"/>
  <c r="L38" i="2"/>
  <c r="K38" i="2"/>
  <c r="J38" i="2"/>
  <c r="I38" i="2"/>
  <c r="H38" i="2"/>
  <c r="G38" i="2"/>
  <c r="F38" i="2"/>
  <c r="F37" i="2"/>
  <c r="G37" i="2"/>
  <c r="H37" i="2"/>
  <c r="I37" i="2"/>
  <c r="J37" i="2"/>
  <c r="K37" i="2"/>
  <c r="L37" i="2"/>
  <c r="M33" i="2" l="1"/>
  <c r="M36" i="2"/>
  <c r="M39" i="2"/>
  <c r="M37" i="2"/>
  <c r="M35" i="2"/>
  <c r="M32" i="2" l="1"/>
  <c r="M31" i="2"/>
  <c r="M30" i="2"/>
  <c r="M29" i="2" l="1"/>
  <c r="M28" i="2" l="1"/>
  <c r="M27" i="2" l="1"/>
  <c r="M26" i="2"/>
  <c r="M25" i="2" l="1"/>
  <c r="M24" i="2"/>
  <c r="M23" i="2"/>
  <c r="M22" i="2" l="1"/>
  <c r="M21" i="2"/>
  <c r="M20" i="2"/>
  <c r="M14" i="2" l="1"/>
  <c r="M19" i="2" l="1"/>
  <c r="M18" i="2"/>
  <c r="M17" i="2" l="1"/>
  <c r="M15" i="2"/>
  <c r="M13" i="2" l="1"/>
  <c r="M12" i="2"/>
  <c r="M16" i="2"/>
  <c r="M10" i="2" l="1"/>
  <c r="M3" i="2" l="1"/>
  <c r="M4" i="2"/>
  <c r="M5" i="2"/>
  <c r="M6" i="2"/>
  <c r="M7" i="2"/>
  <c r="M8" i="2"/>
  <c r="M9" i="2"/>
  <c r="M11" i="2"/>
  <c r="M2" i="2"/>
</calcChain>
</file>

<file path=xl/sharedStrings.xml><?xml version="1.0" encoding="utf-8"?>
<sst xmlns="http://schemas.openxmlformats.org/spreadsheetml/2006/main" count="296" uniqueCount="91">
  <si>
    <t>Data Type</t>
  </si>
  <si>
    <t>Data Provider</t>
  </si>
  <si>
    <t>Status</t>
  </si>
  <si>
    <t>Leaflets
Presentations
Documentation</t>
  </si>
  <si>
    <t>Raster Imagery</t>
  </si>
  <si>
    <t>Tabular statistics derived from imagery</t>
  </si>
  <si>
    <t>Tabular statistics P. S. D.</t>
  </si>
  <si>
    <t>Reports with statistics P.S.D.</t>
  </si>
  <si>
    <t>Raster data</t>
  </si>
  <si>
    <t>Forest Map 2000 / 2006</t>
  </si>
  <si>
    <t>Corine Land Cover 2012</t>
  </si>
  <si>
    <t>Corine Land Cover 2000 / 2006</t>
  </si>
  <si>
    <t>Ready</t>
  </si>
  <si>
    <t>Plot Sample data</t>
  </si>
  <si>
    <t>FAO - Forest Resource Assessment</t>
  </si>
  <si>
    <t>Forest Europe - State of Europe's Forest</t>
  </si>
  <si>
    <t>Sweden</t>
  </si>
  <si>
    <t>HRL Forest 2012</t>
  </si>
  <si>
    <t>Provider accronym</t>
  </si>
  <si>
    <t>FMAP</t>
  </si>
  <si>
    <t>CLC</t>
  </si>
  <si>
    <t>FAO</t>
  </si>
  <si>
    <t>FE</t>
  </si>
  <si>
    <t>SE</t>
  </si>
  <si>
    <t>Luxembourg</t>
  </si>
  <si>
    <t>LU</t>
  </si>
  <si>
    <t>Latvia</t>
  </si>
  <si>
    <t>LV</t>
  </si>
  <si>
    <t>Montenegro</t>
  </si>
  <si>
    <t>ME</t>
  </si>
  <si>
    <t>FYROM</t>
  </si>
  <si>
    <t>MK</t>
  </si>
  <si>
    <t>Malta</t>
  </si>
  <si>
    <t>MT</t>
  </si>
  <si>
    <t>Netherlands</t>
  </si>
  <si>
    <t>NL</t>
  </si>
  <si>
    <t>Database
P.S.D.</t>
  </si>
  <si>
    <t>Norway</t>
  </si>
  <si>
    <t>NO</t>
  </si>
  <si>
    <t>Poland</t>
  </si>
  <si>
    <t>PL</t>
  </si>
  <si>
    <t>Portugal</t>
  </si>
  <si>
    <t>PT</t>
  </si>
  <si>
    <t>Romania</t>
  </si>
  <si>
    <t>RO</t>
  </si>
  <si>
    <t>Serbia</t>
  </si>
  <si>
    <t>RS</t>
  </si>
  <si>
    <t>Slovenia</t>
  </si>
  <si>
    <t>SI</t>
  </si>
  <si>
    <t>Slovakia</t>
  </si>
  <si>
    <t>SK</t>
  </si>
  <si>
    <t>UK</t>
  </si>
  <si>
    <t>United Kingdom</t>
  </si>
  <si>
    <t>Kosovo</t>
  </si>
  <si>
    <t>XK</t>
  </si>
  <si>
    <t>F-EU</t>
  </si>
  <si>
    <t>Online</t>
  </si>
  <si>
    <t>Latest status date</t>
  </si>
  <si>
    <t>31.01.2018</t>
  </si>
  <si>
    <t>28.02.2018</t>
  </si>
  <si>
    <t>Database
P.S.D.
(Plot Sample Data)</t>
  </si>
  <si>
    <t>Sum online 2018-01</t>
  </si>
  <si>
    <t>Sum online 2018-02</t>
  </si>
  <si>
    <t>Sum online total</t>
  </si>
  <si>
    <t>Total number of online datasets</t>
  </si>
  <si>
    <t>Leaflets
PPTs
Docs</t>
  </si>
  <si>
    <t>Leaflets
PPTs
Docs
P.S.D.</t>
  </si>
  <si>
    <t>Tabular statistics derived from R.I.</t>
  </si>
  <si>
    <t>Raster Imagery
R.I.</t>
  </si>
  <si>
    <t>Sum online 2018-03</t>
  </si>
  <si>
    <t>31.03.2018</t>
  </si>
  <si>
    <t>31.05.2018</t>
  </si>
  <si>
    <t>Sum online 2018-04/05</t>
  </si>
  <si>
    <t>add. 80 datasets updated</t>
  </si>
  <si>
    <t>HRL Forest
2012 &amp; 2015</t>
  </si>
  <si>
    <t>31.07.2018</t>
  </si>
  <si>
    <t>Global Forest Watch</t>
  </si>
  <si>
    <t>FMAP 2000 &amp; 2006, FTYP 2012</t>
  </si>
  <si>
    <t>Sum online 2018-06/07</t>
  </si>
  <si>
    <t>Sum online 2018-08</t>
  </si>
  <si>
    <t>31.08.2018</t>
  </si>
  <si>
    <t>All available data extracted?</t>
  </si>
  <si>
    <t>yes</t>
  </si>
  <si>
    <t>no</t>
  </si>
  <si>
    <t>31.08.2019</t>
  </si>
  <si>
    <t>Sum online 2018-09</t>
  </si>
  <si>
    <t>30.09.2018</t>
  </si>
  <si>
    <t>31.10.2018</t>
  </si>
  <si>
    <t>Internal
ID</t>
  </si>
  <si>
    <t>sum check</t>
  </si>
  <si>
    <t>Percentage of 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</si>
</sst>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2" xfId="0" applyFont="1" applyBorder="1" applyAlignment="1">
      <alignment vertical="top"/>
    </xf>
    <xf numFmtId="0" fontId="1" fillId="0" borderId="1" xfId="0" applyFont="1" applyBorder="1"/>
    <xf numFmtId="0" fontId="1" fillId="0" borderId="5" xfId="0" applyFont="1" applyBorder="1"/>
    <xf numFmtId="0" fontId="1" fillId="2" borderId="11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0" fillId="2" borderId="3" xfId="0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6" xfId="0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26" xfId="0" applyBorder="1" applyAlignment="1">
      <alignment wrapText="1"/>
    </xf>
    <xf numFmtId="0" fontId="0" fillId="0" borderId="26" xfId="0" applyBorder="1"/>
    <xf numFmtId="0" fontId="0" fillId="2" borderId="26" xfId="0" applyFill="1" applyBorder="1"/>
    <xf numFmtId="0" fontId="0" fillId="0" borderId="2" xfId="0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2" borderId="9" xfId="0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3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1" fillId="0" borderId="28" xfId="0" applyFont="1" applyBorder="1"/>
    <xf numFmtId="0" fontId="0" fillId="0" borderId="27" xfId="0" applyBorder="1"/>
    <xf numFmtId="0" fontId="0" fillId="0" borderId="25" xfId="0" applyBorder="1"/>
    <xf numFmtId="0" fontId="0" fillId="2" borderId="27" xfId="0" applyFill="1" applyBorder="1"/>
    <xf numFmtId="0" fontId="0" fillId="0" borderId="27" xfId="0" applyBorder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/>
    <xf numFmtId="0" fontId="0" fillId="0" borderId="24" xfId="0" applyBorder="1"/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/>
    <xf numFmtId="0" fontId="0" fillId="0" borderId="33" xfId="0" applyBorder="1"/>
    <xf numFmtId="0" fontId="0" fillId="0" borderId="21" xfId="0" applyBorder="1"/>
    <xf numFmtId="0" fontId="0" fillId="2" borderId="21" xfId="0" applyFill="1" applyBorder="1"/>
    <xf numFmtId="0" fontId="0" fillId="2" borderId="23" xfId="0" applyFill="1" applyBorder="1"/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6" xfId="0" applyBorder="1" applyAlignment="1">
      <alignment wrapText="1"/>
    </xf>
    <xf numFmtId="0" fontId="0" fillId="0" borderId="37" xfId="0" applyBorder="1"/>
    <xf numFmtId="0" fontId="0" fillId="0" borderId="38" xfId="0" applyBorder="1"/>
    <xf numFmtId="0" fontId="0" fillId="2" borderId="38" xfId="0" applyFill="1" applyBorder="1"/>
    <xf numFmtId="0" fontId="0" fillId="2" borderId="39" xfId="0" applyFill="1" applyBorder="1"/>
    <xf numFmtId="0" fontId="2" fillId="0" borderId="37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25" xfId="0" applyFont="1" applyBorder="1"/>
    <xf numFmtId="0" fontId="1" fillId="0" borderId="26" xfId="0" applyFont="1" applyBorder="1"/>
    <xf numFmtId="0" fontId="1" fillId="2" borderId="26" xfId="0" applyFont="1" applyFill="1" applyBorder="1"/>
    <xf numFmtId="0" fontId="1" fillId="2" borderId="40" xfId="0" applyFont="1" applyFill="1" applyBorder="1"/>
    <xf numFmtId="0" fontId="3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3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1" xfId="0" applyFont="1" applyBorder="1"/>
    <xf numFmtId="0" fontId="3" fillId="0" borderId="33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1" xfId="0" applyFont="1" applyBorder="1" applyAlignment="1">
      <alignment wrapText="1"/>
    </xf>
    <xf numFmtId="0" fontId="0" fillId="0" borderId="42" xfId="0" applyBorder="1" applyAlignment="1">
      <alignment wrapText="1"/>
    </xf>
    <xf numFmtId="0" fontId="5" fillId="0" borderId="12" xfId="0" applyFont="1" applyBorder="1" applyAlignment="1">
      <alignment horizontal="right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/>
    <xf numFmtId="0" fontId="0" fillId="0" borderId="43" xfId="0" applyBorder="1"/>
    <xf numFmtId="0" fontId="0" fillId="0" borderId="44" xfId="0" applyBorder="1"/>
    <xf numFmtId="0" fontId="0" fillId="2" borderId="44" xfId="0" applyFill="1" applyBorder="1"/>
    <xf numFmtId="0" fontId="0" fillId="2" borderId="46" xfId="0" applyFill="1" applyBorder="1"/>
    <xf numFmtId="0" fontId="2" fillId="0" borderId="43" xfId="0" applyFont="1" applyBorder="1" applyAlignment="1">
      <alignment horizontal="center"/>
    </xf>
    <xf numFmtId="0" fontId="0" fillId="0" borderId="45" xfId="0" applyBorder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5" xfId="0" applyBorder="1"/>
    <xf numFmtId="0" fontId="1" fillId="0" borderId="47" xfId="0" applyFont="1" applyBorder="1"/>
    <xf numFmtId="0" fontId="1" fillId="0" borderId="36" xfId="0" applyFont="1" applyBorder="1"/>
    <xf numFmtId="0" fontId="1" fillId="2" borderId="36" xfId="0" applyFont="1" applyFill="1" applyBorder="1"/>
    <xf numFmtId="0" fontId="1" fillId="2" borderId="49" xfId="0" applyFont="1" applyFill="1" applyBorder="1"/>
    <xf numFmtId="0" fontId="3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1" fillId="0" borderId="50" xfId="0" applyFont="1" applyBorder="1"/>
    <xf numFmtId="0" fontId="0" fillId="0" borderId="2" xfId="0" applyBorder="1" applyAlignment="1">
      <alignment wrapText="1"/>
    </xf>
    <xf numFmtId="3" fontId="0" fillId="0" borderId="0" xfId="0" applyNumberFormat="1"/>
    <xf numFmtId="0" fontId="1" fillId="0" borderId="51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2" xfId="0" applyBorder="1"/>
    <xf numFmtId="3" fontId="6" fillId="0" borderId="37" xfId="0" applyNumberFormat="1" applyFont="1" applyBorder="1"/>
    <xf numFmtId="3" fontId="6" fillId="0" borderId="38" xfId="0" applyNumberFormat="1" applyFont="1" applyBorder="1"/>
    <xf numFmtId="3" fontId="6" fillId="2" borderId="38" xfId="0" applyNumberFormat="1" applyFont="1" applyFill="1" applyBorder="1"/>
    <xf numFmtId="3" fontId="6" fillId="2" borderId="53" xfId="0" applyNumberFormat="1" applyFont="1" applyFill="1" applyBorder="1"/>
    <xf numFmtId="3" fontId="6" fillId="0" borderId="37" xfId="0" applyNumberFormat="1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0" fillId="0" borderId="54" xfId="0" applyBorder="1" applyAlignment="1">
      <alignment wrapText="1"/>
    </xf>
    <xf numFmtId="0" fontId="0" fillId="0" borderId="55" xfId="0" applyBorder="1"/>
    <xf numFmtId="9" fontId="6" fillId="0" borderId="10" xfId="1" applyFont="1" applyBorder="1" applyAlignment="1">
      <alignment horizontal="center"/>
    </xf>
    <xf numFmtId="164" fontId="6" fillId="0" borderId="10" xfId="1" applyNumberFormat="1" applyFont="1" applyBorder="1"/>
    <xf numFmtId="164" fontId="6" fillId="0" borderId="11" xfId="1" applyNumberFormat="1" applyFont="1" applyBorder="1"/>
    <xf numFmtId="164" fontId="6" fillId="2" borderId="11" xfId="1" applyNumberFormat="1" applyFont="1" applyFill="1" applyBorder="1"/>
    <xf numFmtId="164" fontId="6" fillId="2" borderId="12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:E1048576"/>
    </sheetView>
  </sheetViews>
  <sheetFormatPr defaultRowHeight="15" x14ac:dyDescent="0.25"/>
  <cols>
    <col min="1" max="1" width="16.85546875" customWidth="1"/>
    <col min="2" max="2" width="27" style="1" customWidth="1"/>
    <col min="3" max="3" width="13.28515625" style="1" customWidth="1"/>
    <col min="4" max="4" width="10.85546875" customWidth="1"/>
    <col min="5" max="6" width="14.7109375" customWidth="1"/>
    <col min="7" max="8" width="19.140625" customWidth="1"/>
    <col min="9" max="9" width="15.85546875" customWidth="1"/>
    <col min="10" max="10" width="14.42578125" customWidth="1"/>
  </cols>
  <sheetData>
    <row r="1" spans="1:10" s="2" customFormat="1" ht="60" x14ac:dyDescent="0.25">
      <c r="A1" s="2" t="s">
        <v>0</v>
      </c>
      <c r="B1" s="3" t="s">
        <v>1</v>
      </c>
      <c r="C1" s="3" t="s">
        <v>18</v>
      </c>
      <c r="D1" s="2" t="s">
        <v>2</v>
      </c>
      <c r="E1" s="3" t="s">
        <v>3</v>
      </c>
      <c r="F1" s="2" t="s">
        <v>4</v>
      </c>
      <c r="G1" s="3" t="s">
        <v>5</v>
      </c>
      <c r="H1" s="3" t="s">
        <v>36</v>
      </c>
      <c r="I1" s="3" t="s">
        <v>6</v>
      </c>
      <c r="J1" s="3" t="s">
        <v>7</v>
      </c>
    </row>
    <row r="2" spans="1:10" x14ac:dyDescent="0.25">
      <c r="A2" t="s">
        <v>8</v>
      </c>
      <c r="B2" s="1" t="s">
        <v>17</v>
      </c>
      <c r="C2" s="1" t="s">
        <v>19</v>
      </c>
      <c r="D2" t="s">
        <v>12</v>
      </c>
      <c r="E2">
        <v>1</v>
      </c>
      <c r="F2">
        <v>39</v>
      </c>
      <c r="G2">
        <v>2</v>
      </c>
    </row>
    <row r="3" spans="1:10" x14ac:dyDescent="0.25">
      <c r="A3" t="s">
        <v>8</v>
      </c>
      <c r="B3" s="1" t="s">
        <v>9</v>
      </c>
      <c r="C3" s="1" t="s">
        <v>19</v>
      </c>
      <c r="D3" t="s">
        <v>12</v>
      </c>
      <c r="E3">
        <v>7</v>
      </c>
      <c r="F3">
        <v>78</v>
      </c>
      <c r="G3">
        <v>4</v>
      </c>
    </row>
    <row r="4" spans="1:10" x14ac:dyDescent="0.25">
      <c r="A4" t="s">
        <v>8</v>
      </c>
      <c r="B4" s="1" t="s">
        <v>10</v>
      </c>
      <c r="C4" s="1" t="s">
        <v>20</v>
      </c>
      <c r="D4" t="s">
        <v>12</v>
      </c>
      <c r="E4">
        <v>6</v>
      </c>
      <c r="F4">
        <v>39</v>
      </c>
      <c r="G4">
        <v>2</v>
      </c>
    </row>
    <row r="5" spans="1:10" ht="30" x14ac:dyDescent="0.25">
      <c r="A5" t="s">
        <v>8</v>
      </c>
      <c r="B5" s="1" t="s">
        <v>11</v>
      </c>
      <c r="C5" s="1" t="s">
        <v>20</v>
      </c>
      <c r="D5" t="s">
        <v>12</v>
      </c>
      <c r="E5">
        <v>4</v>
      </c>
      <c r="F5">
        <v>78</v>
      </c>
      <c r="G5">
        <v>4</v>
      </c>
    </row>
    <row r="6" spans="1:10" ht="30" x14ac:dyDescent="0.25">
      <c r="A6" t="s">
        <v>13</v>
      </c>
      <c r="B6" s="1" t="s">
        <v>14</v>
      </c>
      <c r="C6" s="1" t="s">
        <v>21</v>
      </c>
      <c r="D6" t="s">
        <v>12</v>
      </c>
      <c r="E6">
        <v>11</v>
      </c>
      <c r="I6">
        <v>3</v>
      </c>
      <c r="J6">
        <v>4</v>
      </c>
    </row>
    <row r="7" spans="1:10" ht="30" x14ac:dyDescent="0.25">
      <c r="A7" t="s">
        <v>13</v>
      </c>
      <c r="B7" s="1" t="s">
        <v>15</v>
      </c>
      <c r="C7" s="1" t="s">
        <v>55</v>
      </c>
      <c r="D7" t="s">
        <v>12</v>
      </c>
      <c r="E7">
        <v>0</v>
      </c>
      <c r="I7">
        <v>93</v>
      </c>
      <c r="J7">
        <v>5</v>
      </c>
    </row>
    <row r="8" spans="1:10" x14ac:dyDescent="0.25">
      <c r="A8" t="s">
        <v>13</v>
      </c>
      <c r="B8" s="1" t="s">
        <v>16</v>
      </c>
      <c r="C8" s="1" t="s">
        <v>23</v>
      </c>
      <c r="D8" t="s">
        <v>12</v>
      </c>
      <c r="E8">
        <v>1</v>
      </c>
      <c r="I8">
        <v>22</v>
      </c>
      <c r="J8">
        <v>3</v>
      </c>
    </row>
    <row r="9" spans="1:10" x14ac:dyDescent="0.25">
      <c r="A9" t="s">
        <v>13</v>
      </c>
      <c r="B9" s="1" t="s">
        <v>24</v>
      </c>
      <c r="C9" s="1" t="s">
        <v>25</v>
      </c>
      <c r="D9" t="s">
        <v>12</v>
      </c>
      <c r="E9">
        <v>6</v>
      </c>
      <c r="I9">
        <v>17</v>
      </c>
      <c r="J9">
        <v>2</v>
      </c>
    </row>
    <row r="10" spans="1:10" x14ac:dyDescent="0.25">
      <c r="A10" t="s">
        <v>13</v>
      </c>
      <c r="B10" s="1" t="s">
        <v>26</v>
      </c>
      <c r="C10" s="1" t="s">
        <v>27</v>
      </c>
      <c r="D10" t="s">
        <v>12</v>
      </c>
      <c r="E10">
        <v>2</v>
      </c>
      <c r="I10">
        <v>17</v>
      </c>
      <c r="J10">
        <v>10</v>
      </c>
    </row>
    <row r="11" spans="1:10" x14ac:dyDescent="0.25">
      <c r="A11" t="s">
        <v>13</v>
      </c>
      <c r="B11" s="1" t="s">
        <v>28</v>
      </c>
      <c r="C11" s="1" t="s">
        <v>29</v>
      </c>
      <c r="D11" t="s">
        <v>12</v>
      </c>
      <c r="E11">
        <v>3</v>
      </c>
      <c r="I11">
        <v>2</v>
      </c>
      <c r="J11">
        <v>6</v>
      </c>
    </row>
    <row r="12" spans="1:10" x14ac:dyDescent="0.25">
      <c r="A12" t="s">
        <v>13</v>
      </c>
      <c r="B12" s="1" t="s">
        <v>30</v>
      </c>
      <c r="C12" s="1" t="s">
        <v>31</v>
      </c>
      <c r="D12" t="s">
        <v>12</v>
      </c>
      <c r="E12">
        <v>0</v>
      </c>
      <c r="I12">
        <v>8</v>
      </c>
      <c r="J12">
        <v>11</v>
      </c>
    </row>
    <row r="13" spans="1:10" x14ac:dyDescent="0.25">
      <c r="A13" t="s">
        <v>13</v>
      </c>
      <c r="B13" s="1" t="s">
        <v>32</v>
      </c>
      <c r="C13" s="1" t="s">
        <v>33</v>
      </c>
      <c r="D13" t="s">
        <v>12</v>
      </c>
      <c r="E13">
        <v>5</v>
      </c>
      <c r="I13">
        <v>1</v>
      </c>
      <c r="J13">
        <v>0</v>
      </c>
    </row>
    <row r="14" spans="1:10" x14ac:dyDescent="0.25">
      <c r="A14" t="s">
        <v>13</v>
      </c>
      <c r="B14" s="1" t="s">
        <v>34</v>
      </c>
      <c r="C14" s="1" t="s">
        <v>35</v>
      </c>
      <c r="D14" t="s">
        <v>12</v>
      </c>
      <c r="E14">
        <v>6</v>
      </c>
      <c r="H14">
        <v>1</v>
      </c>
      <c r="I14">
        <v>10</v>
      </c>
      <c r="J14">
        <v>2</v>
      </c>
    </row>
    <row r="15" spans="1:10" x14ac:dyDescent="0.25">
      <c r="A15" t="s">
        <v>13</v>
      </c>
      <c r="B15" s="1" t="s">
        <v>37</v>
      </c>
      <c r="C15" s="1" t="s">
        <v>38</v>
      </c>
      <c r="D15" t="s">
        <v>12</v>
      </c>
      <c r="E15">
        <v>6</v>
      </c>
      <c r="I15">
        <v>7</v>
      </c>
      <c r="J15">
        <v>40</v>
      </c>
    </row>
    <row r="16" spans="1:10" x14ac:dyDescent="0.25">
      <c r="A16" t="s">
        <v>13</v>
      </c>
      <c r="B16" s="1" t="s">
        <v>39</v>
      </c>
      <c r="C16" s="1" t="s">
        <v>40</v>
      </c>
      <c r="D16" t="s">
        <v>12</v>
      </c>
      <c r="E16">
        <v>2</v>
      </c>
      <c r="I16">
        <v>14</v>
      </c>
      <c r="J16">
        <v>8</v>
      </c>
    </row>
    <row r="17" spans="1:10" x14ac:dyDescent="0.25">
      <c r="A17" t="s">
        <v>13</v>
      </c>
      <c r="B17" s="1" t="s">
        <v>41</v>
      </c>
      <c r="C17" s="1" t="s">
        <v>42</v>
      </c>
      <c r="D17" t="s">
        <v>12</v>
      </c>
      <c r="E17">
        <v>6</v>
      </c>
      <c r="H17">
        <v>2</v>
      </c>
      <c r="I17">
        <v>134</v>
      </c>
      <c r="J17">
        <v>1</v>
      </c>
    </row>
    <row r="18" spans="1:10" x14ac:dyDescent="0.25">
      <c r="A18" t="s">
        <v>13</v>
      </c>
      <c r="B18" s="1" t="s">
        <v>43</v>
      </c>
      <c r="C18" s="1" t="s">
        <v>44</v>
      </c>
      <c r="D18" t="s">
        <v>12</v>
      </c>
      <c r="E18">
        <v>2</v>
      </c>
      <c r="I18">
        <v>50</v>
      </c>
      <c r="J18">
        <v>12</v>
      </c>
    </row>
    <row r="19" spans="1:10" x14ac:dyDescent="0.25">
      <c r="A19" t="s">
        <v>13</v>
      </c>
      <c r="B19" s="1" t="s">
        <v>45</v>
      </c>
      <c r="C19" s="1" t="s">
        <v>46</v>
      </c>
      <c r="D19" t="s">
        <v>12</v>
      </c>
      <c r="E19">
        <v>4</v>
      </c>
      <c r="I19">
        <v>0</v>
      </c>
      <c r="J19">
        <v>3</v>
      </c>
    </row>
    <row r="20" spans="1:10" x14ac:dyDescent="0.25">
      <c r="A20" t="s">
        <v>13</v>
      </c>
      <c r="B20" s="1" t="s">
        <v>47</v>
      </c>
      <c r="C20" s="1" t="s">
        <v>48</v>
      </c>
      <c r="D20" t="s">
        <v>12</v>
      </c>
      <c r="E20">
        <v>7</v>
      </c>
      <c r="I20">
        <v>4</v>
      </c>
      <c r="J20">
        <v>13</v>
      </c>
    </row>
    <row r="21" spans="1:10" x14ac:dyDescent="0.25">
      <c r="A21" t="s">
        <v>13</v>
      </c>
      <c r="B21" s="1" t="s">
        <v>49</v>
      </c>
      <c r="C21" s="1" t="s">
        <v>50</v>
      </c>
      <c r="D21" t="s">
        <v>12</v>
      </c>
      <c r="E21">
        <v>1</v>
      </c>
      <c r="I21">
        <v>0</v>
      </c>
      <c r="J21">
        <v>5</v>
      </c>
    </row>
    <row r="22" spans="1:10" x14ac:dyDescent="0.25">
      <c r="A22" t="s">
        <v>13</v>
      </c>
      <c r="B22" s="1" t="s">
        <v>52</v>
      </c>
      <c r="C22" s="1" t="s">
        <v>51</v>
      </c>
      <c r="D22" t="s">
        <v>12</v>
      </c>
      <c r="E22">
        <v>10</v>
      </c>
      <c r="I22">
        <v>22</v>
      </c>
      <c r="J22">
        <v>28</v>
      </c>
    </row>
    <row r="23" spans="1:10" x14ac:dyDescent="0.25">
      <c r="A23" t="s">
        <v>13</v>
      </c>
      <c r="B23" s="1" t="s">
        <v>53</v>
      </c>
      <c r="C23" s="1" t="s">
        <v>54</v>
      </c>
      <c r="D23" t="s">
        <v>12</v>
      </c>
      <c r="E23">
        <v>2</v>
      </c>
      <c r="I23">
        <v>0</v>
      </c>
      <c r="J23">
        <v>3</v>
      </c>
    </row>
  </sheetData>
  <autoFilter ref="A1:J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pane xSplit="5" ySplit="1" topLeftCell="F29" activePane="bottomRight" state="frozen"/>
      <selection pane="topRight" activeCell="E1" sqref="E1"/>
      <selection pane="bottomLeft" activeCell="A2" sqref="A2"/>
      <selection pane="bottomRight" activeCell="M41" sqref="M41"/>
    </sheetView>
  </sheetViews>
  <sheetFormatPr defaultRowHeight="15" x14ac:dyDescent="0.25"/>
  <cols>
    <col min="1" max="1" width="5.7109375" customWidth="1"/>
    <col min="2" max="2" width="11.85546875" style="1" customWidth="1"/>
    <col min="3" max="3" width="16.28515625" style="1" customWidth="1"/>
    <col min="4" max="4" width="9.42578125" style="1" customWidth="1"/>
    <col min="5" max="5" width="8.7109375" bestFit="1" customWidth="1"/>
    <col min="6" max="6" width="8.7109375" customWidth="1"/>
    <col min="7" max="7" width="11" customWidth="1"/>
    <col min="8" max="8" width="7.85546875" customWidth="1"/>
    <col min="9" max="9" width="12.28515625" customWidth="1"/>
    <col min="10" max="12" width="9.42578125" customWidth="1"/>
    <col min="13" max="13" width="11" customWidth="1"/>
    <col min="14" max="14" width="11.7109375" customWidth="1"/>
    <col min="15" max="15" width="15.140625" style="109" customWidth="1"/>
  </cols>
  <sheetData>
    <row r="1" spans="1:15" s="2" customFormat="1" ht="60.75" thickBot="1" x14ac:dyDescent="0.3">
      <c r="A1" s="59" t="s">
        <v>88</v>
      </c>
      <c r="B1" s="15" t="s">
        <v>0</v>
      </c>
      <c r="C1" s="13" t="s">
        <v>1</v>
      </c>
      <c r="D1" s="13" t="s">
        <v>18</v>
      </c>
      <c r="E1" s="20" t="s">
        <v>2</v>
      </c>
      <c r="F1" s="16" t="s">
        <v>68</v>
      </c>
      <c r="G1" s="13" t="s">
        <v>67</v>
      </c>
      <c r="H1" s="13" t="s">
        <v>65</v>
      </c>
      <c r="I1" s="23" t="s">
        <v>60</v>
      </c>
      <c r="J1" s="23" t="s">
        <v>6</v>
      </c>
      <c r="K1" s="23" t="s">
        <v>7</v>
      </c>
      <c r="L1" s="24" t="s">
        <v>66</v>
      </c>
      <c r="M1" s="15" t="s">
        <v>64</v>
      </c>
      <c r="N1" s="14" t="s">
        <v>57</v>
      </c>
      <c r="O1" s="108" t="s">
        <v>81</v>
      </c>
    </row>
    <row r="2" spans="1:15" ht="18.75" x14ac:dyDescent="0.3">
      <c r="A2" s="64">
        <v>1</v>
      </c>
      <c r="B2" s="60" t="s">
        <v>8</v>
      </c>
      <c r="C2" s="6" t="s">
        <v>17</v>
      </c>
      <c r="D2" s="6" t="s">
        <v>19</v>
      </c>
      <c r="E2" s="8" t="s">
        <v>56</v>
      </c>
      <c r="F2" s="17">
        <v>39</v>
      </c>
      <c r="G2" s="7">
        <v>4</v>
      </c>
      <c r="H2" s="7">
        <v>1</v>
      </c>
      <c r="I2" s="25"/>
      <c r="J2" s="25"/>
      <c r="K2" s="25"/>
      <c r="L2" s="26"/>
      <c r="M2" s="33">
        <f t="shared" ref="M2:M28" si="0">SUM(F2:L2)</f>
        <v>44</v>
      </c>
      <c r="N2" s="37" t="s">
        <v>58</v>
      </c>
      <c r="O2"/>
    </row>
    <row r="3" spans="1:15" ht="30.75" x14ac:dyDescent="0.3">
      <c r="A3" s="65">
        <v>2</v>
      </c>
      <c r="B3" s="61" t="s">
        <v>8</v>
      </c>
      <c r="C3" s="5" t="s">
        <v>10</v>
      </c>
      <c r="D3" s="5" t="s">
        <v>20</v>
      </c>
      <c r="E3" s="9" t="s">
        <v>56</v>
      </c>
      <c r="F3" s="18">
        <v>39</v>
      </c>
      <c r="G3" s="4">
        <v>2</v>
      </c>
      <c r="H3" s="4">
        <v>6</v>
      </c>
      <c r="I3" s="27"/>
      <c r="J3" s="27"/>
      <c r="K3" s="27"/>
      <c r="L3" s="28"/>
      <c r="M3" s="34">
        <f t="shared" si="0"/>
        <v>47</v>
      </c>
      <c r="N3" s="38" t="s">
        <v>58</v>
      </c>
      <c r="O3"/>
    </row>
    <row r="4" spans="1:15" ht="45.75" x14ac:dyDescent="0.3">
      <c r="A4" s="65">
        <v>3</v>
      </c>
      <c r="B4" s="61" t="s">
        <v>13</v>
      </c>
      <c r="C4" s="5" t="s">
        <v>14</v>
      </c>
      <c r="D4" s="5" t="s">
        <v>21</v>
      </c>
      <c r="E4" s="9" t="s">
        <v>56</v>
      </c>
      <c r="F4" s="18"/>
      <c r="G4" s="4"/>
      <c r="H4" s="4"/>
      <c r="I4" s="27"/>
      <c r="J4" s="27">
        <v>3</v>
      </c>
      <c r="K4" s="27">
        <v>50</v>
      </c>
      <c r="L4" s="28">
        <v>11</v>
      </c>
      <c r="M4" s="34">
        <f t="shared" si="0"/>
        <v>64</v>
      </c>
      <c r="N4" s="38" t="s">
        <v>58</v>
      </c>
      <c r="O4" s="109" t="s">
        <v>82</v>
      </c>
    </row>
    <row r="5" spans="1:15" ht="45.75" x14ac:dyDescent="0.3">
      <c r="A5" s="65">
        <v>4</v>
      </c>
      <c r="B5" s="61" t="s">
        <v>13</v>
      </c>
      <c r="C5" s="5" t="s">
        <v>15</v>
      </c>
      <c r="D5" s="5" t="s">
        <v>22</v>
      </c>
      <c r="E5" s="9" t="s">
        <v>56</v>
      </c>
      <c r="F5" s="18"/>
      <c r="G5" s="4"/>
      <c r="H5" s="4"/>
      <c r="I5" s="27"/>
      <c r="J5" s="27">
        <v>96</v>
      </c>
      <c r="K5" s="27">
        <v>5</v>
      </c>
      <c r="L5" s="28"/>
      <c r="M5" s="34">
        <f t="shared" si="0"/>
        <v>101</v>
      </c>
      <c r="N5" s="38" t="s">
        <v>58</v>
      </c>
    </row>
    <row r="6" spans="1:15" ht="30.75" x14ac:dyDescent="0.3">
      <c r="A6" s="65">
        <v>5</v>
      </c>
      <c r="B6" s="61" t="s">
        <v>13</v>
      </c>
      <c r="C6" s="5" t="s">
        <v>16</v>
      </c>
      <c r="D6" s="5" t="s">
        <v>23</v>
      </c>
      <c r="E6" s="9" t="s">
        <v>56</v>
      </c>
      <c r="F6" s="18"/>
      <c r="G6" s="4"/>
      <c r="H6" s="4"/>
      <c r="I6" s="27"/>
      <c r="J6" s="27">
        <v>22</v>
      </c>
      <c r="K6" s="27">
        <v>3</v>
      </c>
      <c r="L6" s="28">
        <v>1</v>
      </c>
      <c r="M6" s="34">
        <f t="shared" si="0"/>
        <v>26</v>
      </c>
      <c r="N6" s="38" t="s">
        <v>58</v>
      </c>
    </row>
    <row r="7" spans="1:15" ht="31.5" thickBot="1" x14ac:dyDescent="0.35">
      <c r="A7" s="65">
        <v>6</v>
      </c>
      <c r="B7" s="62" t="s">
        <v>13</v>
      </c>
      <c r="C7" s="10" t="s">
        <v>53</v>
      </c>
      <c r="D7" s="10" t="s">
        <v>54</v>
      </c>
      <c r="E7" s="12" t="s">
        <v>56</v>
      </c>
      <c r="F7" s="19"/>
      <c r="G7" s="11"/>
      <c r="H7" s="11"/>
      <c r="I7" s="29"/>
      <c r="J7" s="29"/>
      <c r="K7" s="29">
        <v>2</v>
      </c>
      <c r="L7" s="30">
        <v>3</v>
      </c>
      <c r="M7" s="35">
        <f t="shared" si="0"/>
        <v>5</v>
      </c>
      <c r="N7" s="39" t="s">
        <v>58</v>
      </c>
      <c r="O7" s="109" t="s">
        <v>82</v>
      </c>
    </row>
    <row r="8" spans="1:15" ht="30.75" x14ac:dyDescent="0.3">
      <c r="A8" s="65">
        <v>7</v>
      </c>
      <c r="B8" s="60" t="s">
        <v>8</v>
      </c>
      <c r="C8" s="6" t="s">
        <v>9</v>
      </c>
      <c r="D8" s="6" t="s">
        <v>19</v>
      </c>
      <c r="E8" s="8" t="s">
        <v>56</v>
      </c>
      <c r="F8" s="44"/>
      <c r="G8" s="7"/>
      <c r="H8" s="7">
        <v>4</v>
      </c>
      <c r="I8" s="25"/>
      <c r="J8" s="25"/>
      <c r="K8" s="25"/>
      <c r="L8" s="45"/>
      <c r="M8" s="33">
        <f t="shared" si="0"/>
        <v>4</v>
      </c>
      <c r="N8" s="37" t="s">
        <v>59</v>
      </c>
      <c r="O8"/>
    </row>
    <row r="9" spans="1:15" ht="45.75" x14ac:dyDescent="0.3">
      <c r="A9" s="65">
        <v>8</v>
      </c>
      <c r="B9" s="61" t="s">
        <v>8</v>
      </c>
      <c r="C9" s="5" t="s">
        <v>11</v>
      </c>
      <c r="D9" s="5" t="s">
        <v>20</v>
      </c>
      <c r="E9" s="9" t="s">
        <v>56</v>
      </c>
      <c r="F9" s="46">
        <v>78</v>
      </c>
      <c r="G9" s="4">
        <v>4</v>
      </c>
      <c r="H9" s="4">
        <v>1</v>
      </c>
      <c r="I9" s="27"/>
      <c r="J9" s="27"/>
      <c r="K9" s="27"/>
      <c r="L9" s="47"/>
      <c r="M9" s="34">
        <f t="shared" si="0"/>
        <v>83</v>
      </c>
      <c r="N9" s="38" t="s">
        <v>59</v>
      </c>
      <c r="O9"/>
    </row>
    <row r="10" spans="1:15" ht="30.75" x14ac:dyDescent="0.3">
      <c r="A10" s="65">
        <v>9</v>
      </c>
      <c r="B10" s="61" t="s">
        <v>13</v>
      </c>
      <c r="C10" s="5" t="s">
        <v>49</v>
      </c>
      <c r="D10" s="5" t="s">
        <v>50</v>
      </c>
      <c r="E10" s="9" t="s">
        <v>56</v>
      </c>
      <c r="F10" s="46"/>
      <c r="G10" s="4"/>
      <c r="H10" s="4"/>
      <c r="I10" s="27"/>
      <c r="J10" s="27">
        <v>132</v>
      </c>
      <c r="K10" s="27">
        <v>14</v>
      </c>
      <c r="L10" s="47">
        <v>3</v>
      </c>
      <c r="M10" s="34">
        <f t="shared" si="0"/>
        <v>149</v>
      </c>
      <c r="N10" s="38" t="s">
        <v>59</v>
      </c>
      <c r="O10" s="109" t="s">
        <v>82</v>
      </c>
    </row>
    <row r="11" spans="1:15" ht="31.5" thickBot="1" x14ac:dyDescent="0.35">
      <c r="A11" s="65">
        <v>10</v>
      </c>
      <c r="B11" s="62" t="s">
        <v>13</v>
      </c>
      <c r="C11" s="10" t="s">
        <v>52</v>
      </c>
      <c r="D11" s="10" t="s">
        <v>51</v>
      </c>
      <c r="E11" s="12" t="s">
        <v>56</v>
      </c>
      <c r="F11" s="48"/>
      <c r="G11" s="11"/>
      <c r="H11" s="11"/>
      <c r="I11" s="29"/>
      <c r="J11" s="29">
        <v>24</v>
      </c>
      <c r="K11" s="29">
        <v>26</v>
      </c>
      <c r="L11" s="49">
        <v>4</v>
      </c>
      <c r="M11" s="35">
        <f t="shared" si="0"/>
        <v>54</v>
      </c>
      <c r="N11" s="39" t="s">
        <v>59</v>
      </c>
      <c r="O11" s="109" t="s">
        <v>83</v>
      </c>
    </row>
    <row r="12" spans="1:15" ht="30.75" x14ac:dyDescent="0.3">
      <c r="A12" s="65">
        <v>11</v>
      </c>
      <c r="B12" s="60" t="s">
        <v>8</v>
      </c>
      <c r="C12" s="6" t="s">
        <v>9</v>
      </c>
      <c r="D12" s="6" t="s">
        <v>19</v>
      </c>
      <c r="E12" s="8" t="s">
        <v>56</v>
      </c>
      <c r="F12" s="44"/>
      <c r="G12" s="7"/>
      <c r="H12" s="7">
        <v>3</v>
      </c>
      <c r="I12" s="25"/>
      <c r="J12" s="25"/>
      <c r="K12" s="25"/>
      <c r="L12" s="45"/>
      <c r="M12" s="33">
        <f t="shared" si="0"/>
        <v>3</v>
      </c>
      <c r="N12" s="37" t="s">
        <v>70</v>
      </c>
      <c r="O12"/>
    </row>
    <row r="13" spans="1:15" ht="18.75" x14ac:dyDescent="0.3">
      <c r="A13" s="65">
        <v>12</v>
      </c>
      <c r="B13" s="63" t="s">
        <v>8</v>
      </c>
      <c r="C13" s="41" t="s">
        <v>17</v>
      </c>
      <c r="D13" s="41" t="s">
        <v>19</v>
      </c>
      <c r="E13" s="55" t="s">
        <v>56</v>
      </c>
      <c r="F13" s="56">
        <v>27</v>
      </c>
      <c r="G13" s="42"/>
      <c r="H13" s="42">
        <v>1</v>
      </c>
      <c r="I13" s="43"/>
      <c r="J13" s="43"/>
      <c r="K13" s="43"/>
      <c r="L13" s="57"/>
      <c r="M13" s="53">
        <f t="shared" si="0"/>
        <v>28</v>
      </c>
      <c r="N13" s="58" t="s">
        <v>70</v>
      </c>
      <c r="O13"/>
    </row>
    <row r="14" spans="1:15" ht="45.75" x14ac:dyDescent="0.3">
      <c r="A14" s="65">
        <v>13</v>
      </c>
      <c r="B14" s="61" t="s">
        <v>8</v>
      </c>
      <c r="C14" s="5" t="s">
        <v>11</v>
      </c>
      <c r="D14" s="5" t="s">
        <v>20</v>
      </c>
      <c r="E14" s="9" t="s">
        <v>56</v>
      </c>
      <c r="F14" s="46">
        <v>120</v>
      </c>
      <c r="G14" s="4"/>
      <c r="H14" s="4"/>
      <c r="I14" s="27"/>
      <c r="J14" s="27"/>
      <c r="K14" s="27"/>
      <c r="L14" s="47"/>
      <c r="M14" s="34">
        <f t="shared" si="0"/>
        <v>120</v>
      </c>
      <c r="N14" s="38" t="s">
        <v>70</v>
      </c>
      <c r="O14"/>
    </row>
    <row r="15" spans="1:15" ht="45.75" x14ac:dyDescent="0.3">
      <c r="A15" s="65">
        <v>14</v>
      </c>
      <c r="B15" s="61" t="s">
        <v>13</v>
      </c>
      <c r="C15" s="5" t="s">
        <v>15</v>
      </c>
      <c r="D15" s="5" t="s">
        <v>22</v>
      </c>
      <c r="E15" s="9" t="s">
        <v>56</v>
      </c>
      <c r="F15" s="18"/>
      <c r="G15" s="4"/>
      <c r="H15" s="4"/>
      <c r="I15" s="27"/>
      <c r="J15" s="27"/>
      <c r="K15" s="27"/>
      <c r="L15" s="28">
        <v>2</v>
      </c>
      <c r="M15" s="34">
        <f t="shared" si="0"/>
        <v>2</v>
      </c>
      <c r="N15" s="58" t="s">
        <v>70</v>
      </c>
      <c r="O15" s="109" t="s">
        <v>83</v>
      </c>
    </row>
    <row r="16" spans="1:15" ht="30.75" x14ac:dyDescent="0.3">
      <c r="A16" s="65">
        <v>15</v>
      </c>
      <c r="B16" s="63" t="s">
        <v>13</v>
      </c>
      <c r="C16" s="41" t="s">
        <v>47</v>
      </c>
      <c r="D16" s="41" t="s">
        <v>48</v>
      </c>
      <c r="E16" s="55" t="s">
        <v>56</v>
      </c>
      <c r="F16" s="56"/>
      <c r="G16" s="42"/>
      <c r="H16" s="42"/>
      <c r="I16" s="43"/>
      <c r="J16" s="43">
        <v>9</v>
      </c>
      <c r="K16" s="43">
        <v>13</v>
      </c>
      <c r="L16" s="57">
        <v>8</v>
      </c>
      <c r="M16" s="34">
        <f t="shared" si="0"/>
        <v>30</v>
      </c>
      <c r="N16" s="58" t="s">
        <v>70</v>
      </c>
    </row>
    <row r="17" spans="1:15" ht="30.75" x14ac:dyDescent="0.3">
      <c r="A17" s="65">
        <v>16</v>
      </c>
      <c r="B17" s="63" t="s">
        <v>13</v>
      </c>
      <c r="C17" s="5" t="s">
        <v>16</v>
      </c>
      <c r="D17" s="5" t="s">
        <v>23</v>
      </c>
      <c r="E17" s="9" t="s">
        <v>56</v>
      </c>
      <c r="F17" s="46"/>
      <c r="G17" s="4"/>
      <c r="H17" s="4"/>
      <c r="I17" s="27"/>
      <c r="J17" s="27">
        <v>17</v>
      </c>
      <c r="K17" s="27">
        <v>14</v>
      </c>
      <c r="L17" s="47"/>
      <c r="M17" s="34">
        <f t="shared" si="0"/>
        <v>31</v>
      </c>
      <c r="N17" s="58" t="s">
        <v>70</v>
      </c>
      <c r="O17" s="109" t="s">
        <v>83</v>
      </c>
    </row>
    <row r="18" spans="1:15" ht="30.75" x14ac:dyDescent="0.3">
      <c r="A18" s="65">
        <v>17</v>
      </c>
      <c r="B18" s="63" t="s">
        <v>13</v>
      </c>
      <c r="C18" s="5" t="s">
        <v>45</v>
      </c>
      <c r="D18" s="5" t="s">
        <v>23</v>
      </c>
      <c r="E18" s="9" t="s">
        <v>56</v>
      </c>
      <c r="F18" s="46"/>
      <c r="G18" s="4"/>
      <c r="H18" s="4"/>
      <c r="I18" s="27"/>
      <c r="J18" s="27"/>
      <c r="K18" s="27">
        <v>2</v>
      </c>
      <c r="L18" s="47">
        <v>1</v>
      </c>
      <c r="M18" s="34">
        <f t="shared" si="0"/>
        <v>3</v>
      </c>
      <c r="N18" s="58" t="s">
        <v>70</v>
      </c>
      <c r="O18" s="109" t="s">
        <v>83</v>
      </c>
    </row>
    <row r="19" spans="1:15" ht="31.5" thickBot="1" x14ac:dyDescent="0.35">
      <c r="A19" s="65">
        <v>18</v>
      </c>
      <c r="B19" s="66" t="s">
        <v>13</v>
      </c>
      <c r="C19" s="67" t="s">
        <v>43</v>
      </c>
      <c r="D19" s="67" t="s">
        <v>44</v>
      </c>
      <c r="E19" s="68" t="s">
        <v>56</v>
      </c>
      <c r="F19" s="69"/>
      <c r="G19" s="70"/>
      <c r="H19" s="70"/>
      <c r="I19" s="71"/>
      <c r="J19" s="71">
        <v>45</v>
      </c>
      <c r="K19" s="71">
        <v>15</v>
      </c>
      <c r="L19" s="72">
        <v>6</v>
      </c>
      <c r="M19" s="73">
        <f t="shared" si="0"/>
        <v>66</v>
      </c>
      <c r="N19" s="74" t="s">
        <v>70</v>
      </c>
      <c r="O19" s="109" t="s">
        <v>82</v>
      </c>
    </row>
    <row r="20" spans="1:15" ht="30.75" x14ac:dyDescent="0.3">
      <c r="A20" s="65">
        <v>19</v>
      </c>
      <c r="B20" s="60" t="s">
        <v>13</v>
      </c>
      <c r="C20" s="6" t="s">
        <v>43</v>
      </c>
      <c r="D20" s="6" t="s">
        <v>44</v>
      </c>
      <c r="E20" s="8" t="s">
        <v>56</v>
      </c>
      <c r="F20" s="76"/>
      <c r="G20" s="77"/>
      <c r="H20" s="77"/>
      <c r="I20" s="78"/>
      <c r="J20" s="78">
        <v>3</v>
      </c>
      <c r="K20" s="78"/>
      <c r="L20" s="79"/>
      <c r="M20" s="80">
        <f t="shared" si="0"/>
        <v>3</v>
      </c>
      <c r="N20" s="37" t="s">
        <v>71</v>
      </c>
      <c r="O20" s="109" t="s">
        <v>82</v>
      </c>
    </row>
    <row r="21" spans="1:15" ht="31.5" thickBot="1" x14ac:dyDescent="0.35">
      <c r="A21" s="65">
        <v>20</v>
      </c>
      <c r="B21" s="66" t="s">
        <v>8</v>
      </c>
      <c r="C21" s="75" t="s">
        <v>74</v>
      </c>
      <c r="D21" s="67" t="s">
        <v>19</v>
      </c>
      <c r="E21" s="68" t="s">
        <v>56</v>
      </c>
      <c r="F21" s="69">
        <v>174</v>
      </c>
      <c r="G21" s="70"/>
      <c r="H21" s="70">
        <v>6</v>
      </c>
      <c r="I21" s="71"/>
      <c r="J21" s="71"/>
      <c r="K21" s="71"/>
      <c r="L21" s="72"/>
      <c r="M21" s="73">
        <f t="shared" si="0"/>
        <v>180</v>
      </c>
      <c r="N21" s="74" t="s">
        <v>71</v>
      </c>
      <c r="O21"/>
    </row>
    <row r="22" spans="1:15" ht="30.75" x14ac:dyDescent="0.3">
      <c r="A22" s="65">
        <v>21</v>
      </c>
      <c r="B22" s="44" t="s">
        <v>8</v>
      </c>
      <c r="C22" s="6" t="s">
        <v>77</v>
      </c>
      <c r="D22" s="6" t="s">
        <v>19</v>
      </c>
      <c r="E22" s="8" t="s">
        <v>56</v>
      </c>
      <c r="F22" s="44"/>
      <c r="G22" s="7"/>
      <c r="H22" s="7">
        <v>4</v>
      </c>
      <c r="I22" s="25"/>
      <c r="J22" s="25"/>
      <c r="K22" s="25"/>
      <c r="L22" s="26"/>
      <c r="M22" s="33">
        <f t="shared" si="0"/>
        <v>4</v>
      </c>
      <c r="N22" s="37" t="s">
        <v>75</v>
      </c>
      <c r="O22"/>
    </row>
    <row r="23" spans="1:15" ht="30.75" x14ac:dyDescent="0.3">
      <c r="A23" s="65">
        <v>22</v>
      </c>
      <c r="B23" s="46" t="s">
        <v>8</v>
      </c>
      <c r="C23" s="5" t="s">
        <v>76</v>
      </c>
      <c r="D23" s="5" t="s">
        <v>19</v>
      </c>
      <c r="E23" s="9" t="s">
        <v>56</v>
      </c>
      <c r="F23" s="46">
        <v>131</v>
      </c>
      <c r="G23" s="4">
        <v>4</v>
      </c>
      <c r="H23" s="4">
        <v>2</v>
      </c>
      <c r="I23" s="27"/>
      <c r="J23" s="27"/>
      <c r="K23" s="27"/>
      <c r="L23" s="28"/>
      <c r="M23" s="34">
        <f t="shared" si="0"/>
        <v>137</v>
      </c>
      <c r="N23" s="38" t="s">
        <v>75</v>
      </c>
      <c r="O23"/>
    </row>
    <row r="24" spans="1:15" ht="30.75" x14ac:dyDescent="0.3">
      <c r="A24" s="65">
        <v>23</v>
      </c>
      <c r="B24" s="94" t="s">
        <v>13</v>
      </c>
      <c r="C24" s="5" t="s">
        <v>41</v>
      </c>
      <c r="D24" s="5" t="s">
        <v>42</v>
      </c>
      <c r="E24" s="9" t="s">
        <v>56</v>
      </c>
      <c r="F24" s="46"/>
      <c r="G24" s="4"/>
      <c r="H24" s="4"/>
      <c r="I24" s="27"/>
      <c r="J24" s="27">
        <v>232</v>
      </c>
      <c r="K24" s="27">
        <v>2</v>
      </c>
      <c r="L24" s="28">
        <v>6</v>
      </c>
      <c r="M24" s="34">
        <f t="shared" si="0"/>
        <v>240</v>
      </c>
      <c r="N24" s="38" t="s">
        <v>75</v>
      </c>
    </row>
    <row r="25" spans="1:15" ht="31.5" thickBot="1" x14ac:dyDescent="0.35">
      <c r="A25" s="65">
        <v>24</v>
      </c>
      <c r="B25" s="95" t="s">
        <v>13</v>
      </c>
      <c r="C25" s="10" t="s">
        <v>39</v>
      </c>
      <c r="D25" s="10" t="s">
        <v>42</v>
      </c>
      <c r="E25" s="12" t="s">
        <v>56</v>
      </c>
      <c r="F25" s="48"/>
      <c r="G25" s="11"/>
      <c r="H25" s="11"/>
      <c r="I25" s="29"/>
      <c r="J25" s="29">
        <v>207</v>
      </c>
      <c r="K25" s="29">
        <v>6</v>
      </c>
      <c r="L25" s="30">
        <v>3</v>
      </c>
      <c r="M25" s="35">
        <f t="shared" si="0"/>
        <v>216</v>
      </c>
      <c r="N25" s="39" t="s">
        <v>75</v>
      </c>
    </row>
    <row r="26" spans="1:15" ht="30.75" x14ac:dyDescent="0.3">
      <c r="A26" s="65">
        <v>25</v>
      </c>
      <c r="B26" s="94" t="s">
        <v>13</v>
      </c>
      <c r="C26" s="5" t="s">
        <v>39</v>
      </c>
      <c r="D26" s="5" t="s">
        <v>42</v>
      </c>
      <c r="E26" s="9" t="s">
        <v>56</v>
      </c>
      <c r="F26" s="46"/>
      <c r="G26" s="4"/>
      <c r="H26" s="4"/>
      <c r="I26" s="27"/>
      <c r="J26" s="27">
        <v>206</v>
      </c>
      <c r="K26" s="27"/>
      <c r="L26" s="28"/>
      <c r="M26" s="34">
        <f t="shared" si="0"/>
        <v>206</v>
      </c>
      <c r="N26" s="38" t="s">
        <v>80</v>
      </c>
      <c r="O26" s="109" t="s">
        <v>83</v>
      </c>
    </row>
    <row r="27" spans="1:15" ht="30.75" x14ac:dyDescent="0.3">
      <c r="A27" s="65">
        <v>26</v>
      </c>
      <c r="B27" s="94" t="s">
        <v>13</v>
      </c>
      <c r="C27" s="5" t="s">
        <v>53</v>
      </c>
      <c r="D27" s="5" t="s">
        <v>42</v>
      </c>
      <c r="E27" s="9" t="s">
        <v>56</v>
      </c>
      <c r="F27" s="46"/>
      <c r="G27" s="4"/>
      <c r="H27" s="4"/>
      <c r="I27" s="27"/>
      <c r="J27" s="27">
        <v>25</v>
      </c>
      <c r="K27" s="27"/>
      <c r="L27" s="28"/>
      <c r="M27" s="34">
        <f t="shared" si="0"/>
        <v>25</v>
      </c>
      <c r="N27" s="38" t="s">
        <v>80</v>
      </c>
      <c r="O27" s="109" t="s">
        <v>83</v>
      </c>
    </row>
    <row r="28" spans="1:15" ht="30.75" x14ac:dyDescent="0.3">
      <c r="A28" s="65">
        <v>27</v>
      </c>
      <c r="B28" s="94" t="s">
        <v>13</v>
      </c>
      <c r="C28" s="5" t="s">
        <v>43</v>
      </c>
      <c r="D28" s="5" t="s">
        <v>42</v>
      </c>
      <c r="E28" s="9" t="s">
        <v>56</v>
      </c>
      <c r="F28" s="46"/>
      <c r="G28" s="4"/>
      <c r="H28" s="4"/>
      <c r="I28" s="27"/>
      <c r="J28" s="27">
        <v>28</v>
      </c>
      <c r="K28" s="27"/>
      <c r="L28" s="28"/>
      <c r="M28" s="34">
        <f t="shared" si="0"/>
        <v>28</v>
      </c>
      <c r="N28" s="38" t="s">
        <v>84</v>
      </c>
      <c r="O28" s="109" t="s">
        <v>83</v>
      </c>
    </row>
    <row r="29" spans="1:15" ht="31.5" thickBot="1" x14ac:dyDescent="0.35">
      <c r="A29" s="110">
        <v>28</v>
      </c>
      <c r="B29" s="99" t="s">
        <v>13</v>
      </c>
      <c r="C29" s="100" t="s">
        <v>45</v>
      </c>
      <c r="D29" s="100" t="s">
        <v>42</v>
      </c>
      <c r="E29" s="101" t="s">
        <v>56</v>
      </c>
      <c r="F29" s="102"/>
      <c r="G29" s="103"/>
      <c r="H29" s="103"/>
      <c r="I29" s="104"/>
      <c r="J29" s="104">
        <v>102</v>
      </c>
      <c r="K29" s="104"/>
      <c r="L29" s="105"/>
      <c r="M29" s="106">
        <f>SUM(F29:L29)</f>
        <v>102</v>
      </c>
      <c r="N29" s="107" t="s">
        <v>80</v>
      </c>
    </row>
    <row r="30" spans="1:15" ht="30.75" x14ac:dyDescent="0.3">
      <c r="A30" s="65">
        <v>29</v>
      </c>
      <c r="B30" s="118" t="s">
        <v>13</v>
      </c>
      <c r="C30" s="6" t="s">
        <v>34</v>
      </c>
      <c r="D30" s="6" t="s">
        <v>35</v>
      </c>
      <c r="E30" s="8" t="s">
        <v>56</v>
      </c>
      <c r="F30" s="44"/>
      <c r="G30" s="7"/>
      <c r="H30" s="7"/>
      <c r="I30" s="25">
        <v>1</v>
      </c>
      <c r="J30" s="25">
        <v>65</v>
      </c>
      <c r="K30" s="25">
        <v>4</v>
      </c>
      <c r="L30" s="26">
        <v>7</v>
      </c>
      <c r="M30" s="33">
        <f t="shared" ref="M30:M32" si="1">SUM(F30:L30)</f>
        <v>77</v>
      </c>
      <c r="N30" s="37" t="s">
        <v>86</v>
      </c>
    </row>
    <row r="31" spans="1:15" ht="31.5" thickBot="1" x14ac:dyDescent="0.35">
      <c r="A31" s="65">
        <v>30</v>
      </c>
      <c r="B31" s="95" t="s">
        <v>13</v>
      </c>
      <c r="C31" s="10" t="s">
        <v>37</v>
      </c>
      <c r="D31" s="10" t="s">
        <v>38</v>
      </c>
      <c r="E31" s="12" t="s">
        <v>56</v>
      </c>
      <c r="F31" s="48"/>
      <c r="G31" s="11"/>
      <c r="H31" s="11"/>
      <c r="I31" s="29"/>
      <c r="J31" s="29">
        <v>51</v>
      </c>
      <c r="K31" s="29">
        <v>22</v>
      </c>
      <c r="L31" s="30">
        <v>7</v>
      </c>
      <c r="M31" s="35">
        <f t="shared" si="1"/>
        <v>80</v>
      </c>
      <c r="N31" s="39" t="s">
        <v>86</v>
      </c>
    </row>
    <row r="32" spans="1:15" ht="19.5" thickBot="1" x14ac:dyDescent="0.35">
      <c r="A32" s="65">
        <v>31</v>
      </c>
      <c r="B32" s="99"/>
      <c r="C32" s="100"/>
      <c r="D32" s="100"/>
      <c r="E32" s="101"/>
      <c r="F32" s="102"/>
      <c r="G32" s="103"/>
      <c r="H32" s="103"/>
      <c r="I32" s="104"/>
      <c r="J32" s="104"/>
      <c r="K32" s="104"/>
      <c r="L32" s="105"/>
      <c r="M32" s="106">
        <f t="shared" si="1"/>
        <v>0</v>
      </c>
      <c r="N32" s="107" t="s">
        <v>87</v>
      </c>
      <c r="O32"/>
    </row>
    <row r="33" spans="1:15" ht="30.75" x14ac:dyDescent="0.3">
      <c r="A33" s="65">
        <v>32</v>
      </c>
      <c r="B33" s="83" t="s">
        <v>61</v>
      </c>
      <c r="F33" s="84">
        <f t="shared" ref="F33:L33" si="2">SUM(F2:F7)</f>
        <v>78</v>
      </c>
      <c r="G33" s="85">
        <f t="shared" si="2"/>
        <v>6</v>
      </c>
      <c r="H33" s="85">
        <f t="shared" si="2"/>
        <v>7</v>
      </c>
      <c r="I33" s="86">
        <f t="shared" si="2"/>
        <v>0</v>
      </c>
      <c r="J33" s="86">
        <f t="shared" si="2"/>
        <v>121</v>
      </c>
      <c r="K33" s="86">
        <f t="shared" si="2"/>
        <v>60</v>
      </c>
      <c r="L33" s="87">
        <f t="shared" si="2"/>
        <v>15</v>
      </c>
      <c r="M33" s="88">
        <f>SUM(F33:L33)</f>
        <v>287</v>
      </c>
      <c r="N33" s="89" t="s">
        <v>58</v>
      </c>
      <c r="O33"/>
    </row>
    <row r="34" spans="1:15" ht="30.75" x14ac:dyDescent="0.3">
      <c r="A34" s="65">
        <v>33</v>
      </c>
      <c r="B34" s="82" t="s">
        <v>62</v>
      </c>
      <c r="F34" s="22">
        <f t="shared" ref="F34:L34" si="3">SUM(F8:F11)</f>
        <v>78</v>
      </c>
      <c r="G34" s="21">
        <f t="shared" si="3"/>
        <v>4</v>
      </c>
      <c r="H34" s="21">
        <f t="shared" si="3"/>
        <v>5</v>
      </c>
      <c r="I34" s="31">
        <f t="shared" si="3"/>
        <v>0</v>
      </c>
      <c r="J34" s="31">
        <f t="shared" si="3"/>
        <v>156</v>
      </c>
      <c r="K34" s="31">
        <f t="shared" si="3"/>
        <v>40</v>
      </c>
      <c r="L34" s="32">
        <f t="shared" si="3"/>
        <v>7</v>
      </c>
      <c r="M34" s="36">
        <f>SUM(F34:L34)</f>
        <v>290</v>
      </c>
      <c r="N34" s="40" t="s">
        <v>59</v>
      </c>
      <c r="O34"/>
    </row>
    <row r="35" spans="1:15" ht="30.75" x14ac:dyDescent="0.3">
      <c r="A35" s="65">
        <v>34</v>
      </c>
      <c r="B35" s="82" t="s">
        <v>69</v>
      </c>
      <c r="F35" s="54">
        <f t="shared" ref="F35:L35" si="4">SUM(F12:F19)</f>
        <v>147</v>
      </c>
      <c r="G35" s="21">
        <f t="shared" si="4"/>
        <v>0</v>
      </c>
      <c r="H35" s="21">
        <f t="shared" si="4"/>
        <v>4</v>
      </c>
      <c r="I35" s="50">
        <f t="shared" si="4"/>
        <v>0</v>
      </c>
      <c r="J35" s="50">
        <f t="shared" si="4"/>
        <v>71</v>
      </c>
      <c r="K35" s="50">
        <f t="shared" si="4"/>
        <v>44</v>
      </c>
      <c r="L35" s="51">
        <f t="shared" si="4"/>
        <v>17</v>
      </c>
      <c r="M35" s="36">
        <f t="shared" ref="M35:M38" si="5">SUM(F35:L35)</f>
        <v>283</v>
      </c>
      <c r="N35" s="52" t="s">
        <v>70</v>
      </c>
      <c r="O35"/>
    </row>
    <row r="36" spans="1:15" ht="30.75" x14ac:dyDescent="0.3">
      <c r="A36" s="65">
        <v>35</v>
      </c>
      <c r="B36" s="82" t="s">
        <v>72</v>
      </c>
      <c r="C36" s="81" t="s">
        <v>73</v>
      </c>
      <c r="F36" s="54">
        <f t="shared" ref="F36:L36" si="6">SUM(F20:F21)</f>
        <v>174</v>
      </c>
      <c r="G36" s="21">
        <f t="shared" si="6"/>
        <v>0</v>
      </c>
      <c r="H36" s="21">
        <f t="shared" si="6"/>
        <v>6</v>
      </c>
      <c r="I36" s="50">
        <f t="shared" si="6"/>
        <v>0</v>
      </c>
      <c r="J36" s="50">
        <f t="shared" si="6"/>
        <v>3</v>
      </c>
      <c r="K36" s="50">
        <f t="shared" si="6"/>
        <v>0</v>
      </c>
      <c r="L36" s="51">
        <f t="shared" si="6"/>
        <v>0</v>
      </c>
      <c r="M36" s="36">
        <f t="shared" si="5"/>
        <v>183</v>
      </c>
      <c r="N36" s="52" t="s">
        <v>71</v>
      </c>
      <c r="O36"/>
    </row>
    <row r="37" spans="1:15" ht="30.75" x14ac:dyDescent="0.3">
      <c r="A37" s="65">
        <v>36</v>
      </c>
      <c r="B37" s="90" t="s">
        <v>78</v>
      </c>
      <c r="C37" s="91"/>
      <c r="F37" s="54">
        <f t="shared" ref="F37:L37" si="7">SUM(F22:F25)</f>
        <v>131</v>
      </c>
      <c r="G37" s="92">
        <f t="shared" si="7"/>
        <v>4</v>
      </c>
      <c r="H37" s="92">
        <f t="shared" si="7"/>
        <v>6</v>
      </c>
      <c r="I37" s="50">
        <f t="shared" si="7"/>
        <v>0</v>
      </c>
      <c r="J37" s="50">
        <f t="shared" si="7"/>
        <v>439</v>
      </c>
      <c r="K37" s="50">
        <f t="shared" si="7"/>
        <v>8</v>
      </c>
      <c r="L37" s="51">
        <f t="shared" si="7"/>
        <v>9</v>
      </c>
      <c r="M37" s="93">
        <f t="shared" si="5"/>
        <v>597</v>
      </c>
      <c r="N37" s="52" t="s">
        <v>75</v>
      </c>
      <c r="O37"/>
    </row>
    <row r="38" spans="1:15" ht="30.75" x14ac:dyDescent="0.3">
      <c r="A38" s="65">
        <v>37</v>
      </c>
      <c r="B38" s="82" t="s">
        <v>79</v>
      </c>
      <c r="C38" s="91"/>
      <c r="F38" s="117">
        <f t="shared" ref="F38:L38" si="8">SUM(F26:F29)</f>
        <v>0</v>
      </c>
      <c r="G38" s="21">
        <f t="shared" si="8"/>
        <v>0</v>
      </c>
      <c r="H38" s="21">
        <f t="shared" si="8"/>
        <v>0</v>
      </c>
      <c r="I38" s="31">
        <f t="shared" si="8"/>
        <v>0</v>
      </c>
      <c r="J38" s="31">
        <f t="shared" si="8"/>
        <v>361</v>
      </c>
      <c r="K38" s="31">
        <f t="shared" si="8"/>
        <v>0</v>
      </c>
      <c r="L38" s="32">
        <f t="shared" si="8"/>
        <v>0</v>
      </c>
      <c r="M38" s="36">
        <f t="shared" si="5"/>
        <v>361</v>
      </c>
      <c r="N38" s="40" t="s">
        <v>80</v>
      </c>
      <c r="O38"/>
    </row>
    <row r="39" spans="1:15" ht="31.5" thickBot="1" x14ac:dyDescent="0.35">
      <c r="A39" s="65">
        <v>38</v>
      </c>
      <c r="B39" s="82" t="s">
        <v>85</v>
      </c>
      <c r="C39" s="91"/>
      <c r="F39" s="111">
        <f t="shared" ref="F39:L39" si="9">SUM(F30:F31)</f>
        <v>0</v>
      </c>
      <c r="G39" s="112">
        <f t="shared" si="9"/>
        <v>0</v>
      </c>
      <c r="H39" s="112">
        <f t="shared" si="9"/>
        <v>0</v>
      </c>
      <c r="I39" s="113">
        <f t="shared" si="9"/>
        <v>1</v>
      </c>
      <c r="J39" s="113">
        <f t="shared" si="9"/>
        <v>116</v>
      </c>
      <c r="K39" s="113">
        <f t="shared" si="9"/>
        <v>26</v>
      </c>
      <c r="L39" s="114">
        <f t="shared" si="9"/>
        <v>14</v>
      </c>
      <c r="M39" s="115">
        <f>SUM(F39:L39)</f>
        <v>157</v>
      </c>
      <c r="N39" s="116" t="s">
        <v>86</v>
      </c>
      <c r="O39"/>
    </row>
    <row r="40" spans="1:15" ht="32.25" thickBot="1" x14ac:dyDescent="0.4">
      <c r="A40" s="65">
        <v>39</v>
      </c>
      <c r="B40" s="120" t="s">
        <v>63</v>
      </c>
      <c r="C40" s="121"/>
      <c r="D40" s="121"/>
      <c r="E40" s="122"/>
      <c r="F40" s="123">
        <f t="shared" ref="F40:M40" si="10">SUM(F33:F39)</f>
        <v>608</v>
      </c>
      <c r="G40" s="124">
        <f t="shared" si="10"/>
        <v>14</v>
      </c>
      <c r="H40" s="124">
        <f t="shared" si="10"/>
        <v>28</v>
      </c>
      <c r="I40" s="125">
        <f t="shared" si="10"/>
        <v>1</v>
      </c>
      <c r="J40" s="125">
        <f t="shared" si="10"/>
        <v>1267</v>
      </c>
      <c r="K40" s="125">
        <f t="shared" si="10"/>
        <v>178</v>
      </c>
      <c r="L40" s="126">
        <f t="shared" si="10"/>
        <v>62</v>
      </c>
      <c r="M40" s="127">
        <f>SUM(M33:M39)</f>
        <v>2158</v>
      </c>
      <c r="N40" s="128" t="s">
        <v>86</v>
      </c>
      <c r="O40"/>
    </row>
    <row r="41" spans="1:15" ht="47.25" thickBot="1" x14ac:dyDescent="0.4">
      <c r="A41" s="65">
        <v>40</v>
      </c>
      <c r="B41" s="96" t="s">
        <v>90</v>
      </c>
      <c r="C41" s="129"/>
      <c r="D41" s="97"/>
      <c r="E41" s="130"/>
      <c r="F41" s="132">
        <f>F40/$M40</f>
        <v>0.28174235403151066</v>
      </c>
      <c r="G41" s="133">
        <f t="shared" ref="G41:M41" si="11">G40/$M40</f>
        <v>6.4874884151992582E-3</v>
      </c>
      <c r="H41" s="133">
        <f t="shared" si="11"/>
        <v>1.2974976830398516E-2</v>
      </c>
      <c r="I41" s="134">
        <f t="shared" si="11"/>
        <v>4.6339202965708991E-4</v>
      </c>
      <c r="J41" s="134">
        <f t="shared" si="11"/>
        <v>0.58711770157553289</v>
      </c>
      <c r="K41" s="134">
        <f t="shared" si="11"/>
        <v>8.2483781278961998E-2</v>
      </c>
      <c r="L41" s="135">
        <f t="shared" si="11"/>
        <v>2.8730305838739572E-2</v>
      </c>
      <c r="M41" s="131">
        <f t="shared" si="11"/>
        <v>1</v>
      </c>
      <c r="N41" s="98" t="s">
        <v>86</v>
      </c>
      <c r="O41"/>
    </row>
    <row r="42" spans="1:15" ht="23.25" customHeight="1" x14ac:dyDescent="0.25">
      <c r="A42" s="1"/>
      <c r="B42" s="1" t="s">
        <v>89</v>
      </c>
      <c r="D42"/>
      <c r="M42" s="119">
        <f>SUM(F40:L40)</f>
        <v>2158</v>
      </c>
      <c r="O42"/>
    </row>
    <row r="43" spans="1:15" x14ac:dyDescent="0.25">
      <c r="A43" s="1"/>
      <c r="D43"/>
      <c r="O43"/>
    </row>
    <row r="44" spans="1:15" x14ac:dyDescent="0.25">
      <c r="A44" s="1"/>
      <c r="O44"/>
    </row>
    <row r="45" spans="1:15" x14ac:dyDescent="0.25">
      <c r="A45" s="1"/>
      <c r="O45"/>
    </row>
    <row r="46" spans="1:15" x14ac:dyDescent="0.25">
      <c r="A46" s="1"/>
      <c r="O46"/>
    </row>
    <row r="47" spans="1:15" x14ac:dyDescent="0.25">
      <c r="A47" s="1"/>
    </row>
    <row r="48" spans="1:15" x14ac:dyDescent="0.25">
      <c r="A48" s="1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</sheetData>
  <autoFilter ref="A1:N46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Quest Status</vt:lpstr>
      <vt:lpstr>Online Data Status</vt:lpstr>
    </vt:vector>
  </TitlesOfParts>
  <Company>IES - JRC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Eckhardt</dc:creator>
  <cp:lastModifiedBy>Bernd Eckhardt</cp:lastModifiedBy>
  <cp:lastPrinted>2018-04-17T15:08:44Z</cp:lastPrinted>
  <dcterms:created xsi:type="dcterms:W3CDTF">2018-03-01T14:08:43Z</dcterms:created>
  <dcterms:modified xsi:type="dcterms:W3CDTF">2018-10-01T13:21:14Z</dcterms:modified>
</cp:coreProperties>
</file>